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1100" yWindow="200" windowWidth="25600" windowHeight="16060"/>
  </bookViews>
  <sheets>
    <sheet name="Дев.мл.гр." sheetId="6" r:id="rId1"/>
    <sheet name="ШТ" sheetId="9" r:id="rId2"/>
    <sheet name="100 м.п." sheetId="8" r:id="rId3"/>
  </sheets>
  <definedNames>
    <definedName name="_xlnm.Print_Titles" localSheetId="1">'ШТ'!$8:$9</definedName>
    <definedName name="_xlnm.Print_Titles" localSheetId="2">'100 м.п.'!$10:$11</definedName>
    <definedName name="_xlnm.Print_Area" localSheetId="1">'ШТ'!A1:AA145</definedName>
    <definedName name="_xlnm.Print_Area" localSheetId="2">'100 м.п.'!A1:AA140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<sst xmlns="http://schemas.openxmlformats.org/spreadsheetml/2006/main">
  <si>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</si>
  <si>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</si>
  <si>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</si>
  <si>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</si>
  <si>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</si>
  <si>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</si>
  <si>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</si>
  <si>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</si>
  <si>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</si>
  <si>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</si>
  <si>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</si>
  <si>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</si>
  <si>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</si>
  <si>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</si>
  <si>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</si>
  <si>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</si>
  <si>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</si>
  <si>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</si>
  <si>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</si>
  <si>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</si>
  <si>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</si>
  <si>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</si>
  <si>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</si>
  <si>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</si>
  <si>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</si>
  <si>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</si>
  <si>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</si>
  <si>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</si>
  <si>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</si>
  <si>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</si>
  <si>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</si>
  <si>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</si>
  <si>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</si>
  <si>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</si>
  <si>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</si>
  <si>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</si>
  <si>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</si>
  <si>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</si>
  <si>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</si>
  <si>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</si>
  <si>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</si>
  <si>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</si>
  <si>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</si>
  <si>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</si>
  <si>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</si>
  <si>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</si>
  <si>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</si>
  <si>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</si>
  <si>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</si>
  <si>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</si>
  <si>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</si>
  <si>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</si>
  <si>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</si>
  <si>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</si>
  <si>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</si>
  <si>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</si>
  <si>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</si>
  <si>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</si>
  <si>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</si>
  <si>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</si>
  <si>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03-05.03.2023</t>
  </si>
  <si>
    <t>ХМАО-Югра</t>
  </si>
  <si>
    <t>Калужская обл.</t>
  </si>
  <si>
    <t>Приморский край</t>
  </si>
  <si>
    <t>Амурская обл.</t>
  </si>
  <si>
    <t>Р. Татарстан</t>
  </si>
  <si>
    <t>Копкова Кристина</t>
  </si>
  <si>
    <t>Ярославская обл.</t>
  </si>
  <si>
    <t>Шмидт Евгения</t>
  </si>
  <si>
    <t>Батова Дарья</t>
  </si>
  <si>
    <t>Пермский край</t>
  </si>
  <si>
    <t>Миронова Полина</t>
  </si>
  <si>
    <t>Булыгина Валерия</t>
  </si>
  <si>
    <t>Р. Башкортостан</t>
  </si>
  <si>
    <t>Батракова Снежана</t>
  </si>
  <si>
    <t>Габдуллина Аида</t>
  </si>
  <si>
    <t>Южакова Ксения</t>
  </si>
  <si>
    <t>Тюменская обл.</t>
  </si>
  <si>
    <t>Володина Кристина</t>
  </si>
  <si>
    <t>Ульяновская обл.</t>
  </si>
  <si>
    <t>Герасимова Диана</t>
  </si>
  <si>
    <t>Чеботарёва Ксения</t>
  </si>
  <si>
    <t>Клеймёнова Елизавета</t>
  </si>
  <si>
    <t>Горбунова Екатерина</t>
  </si>
  <si>
    <t>Кузьмина Маргарита</t>
  </si>
  <si>
    <t>Зайцева Кира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</si>
</sst>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color theme="1"/>
      <charset val="204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17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166" fontId="1" fillId="2" borderId="0" xfId="0" applyNumberFormat="1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6" fontId="1" fillId="0" borderId="0" xfId="0" applyNumberFormat="1" applyFont="1" applyFill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7" fillId="0" borderId="1" xfId="0" applyFont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0" fillId="0" borderId="0" xfId="0" applyFont="1" applyAlignment="1"/>
    <xf numFmtId="0" fontId="2" fillId="5" borderId="1" xfId="0" applyFont="1" applyFill="1" applyBorder="1" applyAlignment="1">
      <alignment horizontal="left"/>
    </xf>
    <xf numFmtId="0" fontId="3" fillId="0" borderId="11" xfId="0" applyFont="1" applyBorder="1"/>
    <xf numFmtId="0" fontId="2" fillId="5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7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applyNumberFormat="1" fontId="0" applyFont="1" fillId="0" applyFill="1" applyAlignment="1" xfId="0">
      <alignment horizontal="center"/>
    </xf>
    <xf numFmtId="166" applyNumberFormat="1" fontId="0" applyFont="1" fillId="2" applyFill="1" applyAlignment="1" xfId="0">
      <alignment horizontal="center"/>
    </xf>
    <xf numFmtId="0" applyNumberFormat="1" fontId="29" applyFont="1" fillId="0" applyFill="1" borderId="2" applyBorder="1" applyAlignment="1" xfId="0">
      <alignment horizontal="center"/>
    </xf>
    <xf numFmtId="166" applyNumberFormat="1" fontId="0" applyFont="1" fillId="2" applyFill="1" borderId="43" applyBorder="1" applyAlignment="1" xfId="0">
      <alignment vertical="center" horizontal="center"/>
    </xf>
    <xf numFmtId="0" applyNumberFormat="1" fontId="0" applyFont="1" fillId="0" applyFill="1" borderId="33" applyBorder="1" applyAlignment="1" xfId="0">
      <alignment horizontal="center"/>
    </xf>
    <xf numFmtId="164" applyNumberFormat="1" fontId="0" applyFont="1" fillId="2" applyFill="1" borderId="34" applyBorder="1" applyAlignment="1" xfId="0">
      <alignment horizontal="center"/>
    </xf>
    <xf numFmtId="165" applyNumberFormat="1" fontId="0" applyFont="1" fillId="2" applyFill="1" borderId="34" applyBorder="1" applyAlignment="1" xfId="0">
      <alignment horizontal="center"/>
    </xf>
    <xf numFmtId="166" applyNumberFormat="1" fontId="0" applyFont="1" fillId="2" applyFill="1" borderId="34" applyBorder="1" applyAlignment="1" xfId="0">
      <alignment horizontal="center"/>
    </xf>
    <xf numFmtId="166" applyNumberFormat="1" fontId="0" applyFont="1" fillId="2" applyFill="1" borderId="35" applyBorder="1" applyAlignment="1" xfId="0">
      <alignment horizontal="center"/>
    </xf>
    <xf numFmtId="166" applyNumberFormat="1" fontId="0" applyFont="1" fillId="0" applyFill="1" applyAlignment="1" xfId="0">
      <alignment horizontal="center"/>
    </xf>
  </cellXfs>
  <cellStyles count="2">
    <cellStyle name="Обычный_таблица ЦСК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FD1000"/>
  <sheetViews>
    <sheetView tabSelected="1" topLeftCell="Q1" workbookViewId="0" zoomScale="49" zoomScaleNormal="49">
      <selection activeCell="V5" sqref="V5" activeCellId="0"/>
    </sheetView>
  </sheetViews>
  <sheetFormatPr baseColWidth="10" defaultColWidth="14.5" defaultRowHeight="15" customHeight="1" x14ac:dyDescent="0" outlineLevelRow="0" outlineLevelCol="0"/>
  <cols>
    <col min="1" max="1" width="5.5" style="68" customWidth="1"/>
    <col min="2" max="2" width="11.83203125" style="68" customWidth="1"/>
    <col min="3" max="3" width="6.19921875" style="68" customWidth="1"/>
    <col min="4" max="4" width="3.19921875" style="68" customWidth="1"/>
    <col min="5" max="5" width="3.3984375" style="68" customWidth="1"/>
    <col min="6" max="6" width="6.6640625" style="68" customWidth="1"/>
    <col min="7" max="7" width="7.8984375" style="68" customWidth="1"/>
    <col min="8" max="8" width="8.6640625" style="68" hidden="1" customWidth="1"/>
    <col min="9" max="9" width="7.5" style="68" hidden="1" customWidth="1"/>
    <col min="10" max="10" width="8.5" style="68" hidden="1" customWidth="1"/>
    <col min="11" max="11" width="6.5" style="68" hidden="1" customWidth="1"/>
    <col min="12" max="12" width="6.83203125" style="68" hidden="1" customWidth="1"/>
    <col min="13" max="13" width="8.5" style="68" hidden="1" customWidth="1"/>
    <col min="14" max="14" width="8.5" style="68" hidden="1" customWidth="1"/>
    <col min="15" max="15" width="6.5" style="68" hidden="1" customWidth="1"/>
    <col min="16" max="16" width="10.1640625" style="68" hidden="1" customWidth="1"/>
    <col min="17" max="17" width="11.83203125" style="168" customWidth="1"/>
    <col min="18" max="18" width="7.59765625" style="68" customWidth="1"/>
    <col min="19" max="19" width="8.5" style="68" hidden="1" customWidth="1"/>
    <col min="20" max="20" width="6.5" style="68" hidden="1" customWidth="1"/>
    <col min="21" max="21" width="6.83203125" style="68" bestFit="1" customWidth="1"/>
    <col min="22" max="22" width="7.5" style="68" customWidth="1"/>
    <col min="23" max="23" width="8.5" style="68" hidden="1" customWidth="1"/>
    <col min="24" max="24" width="6.5" style="68" hidden="1" customWidth="1"/>
    <col min="25" max="25" width="7.296875" style="68" customWidth="1"/>
    <col min="26" max="26" width="6.83203125" style="70" customWidth="1"/>
    <col min="27" max="27" width="6.83203125" style="70" customWidth="1"/>
    <col min="28" max="28" width="8.5" style="70" hidden="1" customWidth="1"/>
    <col min="29" max="29" width="6.83203125" style="70" hidden="1" customWidth="1"/>
    <col min="30" max="30" width="6.83203125" style="70" customWidth="1"/>
    <col min="31" max="31" width="6.83203125" style="70" customWidth="1"/>
    <col min="32" max="32" width="8.5" style="70" hidden="1" customWidth="1"/>
    <col min="33" max="33" width="6.83203125" style="70" hidden="1" customWidth="1"/>
    <col min="34" max="34" width="6.83203125" style="70" customWidth="1"/>
    <col min="35" max="35" width="6.83203125" style="70" customWidth="1"/>
    <col min="36" max="36" width="6.83203125" style="70" customWidth="1"/>
    <col min="37" max="37" width="6.83203125" style="70" hidden="1" customWidth="1"/>
    <col min="38" max="38" width="6.83203125" style="70" hidden="1" customWidth="1"/>
    <col min="39" max="39" width="6.83203125" style="70" customWidth="1"/>
    <col min="40" max="40" width="6.83203125" style="70" customWidth="1"/>
    <col min="41" max="41" width="6.83203125" style="70" hidden="1" customWidth="1"/>
    <col min="42" max="42" width="6.83203125" style="70" hidden="1" customWidth="1"/>
    <col min="43" max="43" width="9.5" style="70" customWidth="1"/>
    <col min="44" max="44" width="6.83203125" style="70" hidden="1" customWidth="1"/>
    <col min="45" max="45" width="6.83203125" style="70" hidden="1" customWidth="1"/>
    <col min="46" max="46" width="8.5" style="70" hidden="1" customWidth="1"/>
    <col min="47" max="47" width="6.83203125" style="70" hidden="1" customWidth="1"/>
    <col min="48" max="48" width="6.83203125" style="70" hidden="1" customWidth="1"/>
    <col min="49" max="49" width="6.83203125" style="70" hidden="1" customWidth="1"/>
    <col min="50" max="50" width="8.5" style="70" hidden="1" customWidth="1"/>
    <col min="51" max="51" width="6.83203125" style="70" hidden="1" customWidth="1"/>
    <col min="52" max="52" width="6.83203125" style="70" hidden="1" customWidth="1"/>
    <col min="53" max="53" width="6.83203125" style="70" hidden="1" customWidth="1"/>
    <col min="54" max="54" width="6.83203125" style="70" hidden="1" customWidth="1"/>
    <col min="55" max="55" width="8.5" style="70" hidden="1" customWidth="1"/>
    <col min="56" max="56" width="6.83203125" style="70" hidden="1" customWidth="1"/>
    <col min="57" max="57" width="6.83203125" style="70" hidden="1" customWidth="1"/>
    <col min="58" max="58" width="6.83203125" style="70" hidden="1" customWidth="1"/>
    <col min="59" max="59" width="6.83203125" style="70" hidden="1" customWidth="1"/>
    <col min="60" max="60" width="6.83203125" style="70" hidden="1" customWidth="1"/>
    <col min="61" max="61" width="6.83203125" style="70" hidden="1" customWidth="1"/>
    <col min="62" max="62" width="6.83203125" style="70" hidden="1" customWidth="1"/>
    <col min="63" max="63" width="6.83203125" style="70" hidden="1" customWidth="1"/>
    <col min="64" max="64" width="6.83203125" style="70" hidden="1" customWidth="1"/>
    <col min="65" max="65" width="6.83203125" style="70" hidden="1" customWidth="1"/>
    <col min="66" max="66" width="6.83203125" style="70" hidden="1" customWidth="1"/>
    <col min="67" max="67" width="6.83203125" style="70" hidden="1" customWidth="1"/>
    <col min="68" max="68" width="6.83203125" style="70" hidden="1" customWidth="1"/>
    <col min="69" max="69" width="6.83203125" style="70" hidden="1" customWidth="1"/>
    <col min="70" max="70" width="6.83203125" style="70" hidden="1" customWidth="1"/>
    <col min="71" max="71" width="6.83203125" style="70" hidden="1" customWidth="1"/>
    <col min="72" max="72" width="6.83203125" style="70" hidden="1" customWidth="1"/>
    <col min="73" max="73" width="8.5" style="70" hidden="1" customWidth="1"/>
    <col min="74" max="74" width="6.83203125" style="70" hidden="1" customWidth="1"/>
    <col min="75" max="75" width="6.83203125" style="70" hidden="1" customWidth="1"/>
    <col min="76" max="76" width="6.83203125" style="70" hidden="1" customWidth="1"/>
    <col min="77" max="77" width="6.83203125" style="70" hidden="1" customWidth="1"/>
    <col min="78" max="78" width="6.83203125" style="70" hidden="1" customWidth="1"/>
    <col min="79" max="79" width="6.83203125" style="70" hidden="1" customWidth="1"/>
    <col min="80" max="80" width="6.83203125" style="70" hidden="1" customWidth="1"/>
    <col min="81" max="81" width="6.83203125" style="70" hidden="1" customWidth="1"/>
    <col min="82" max="82" width="8.5" style="70" hidden="1" customWidth="1"/>
    <col min="83" max="83" width="6.83203125" style="70" hidden="1" customWidth="1"/>
    <col min="84" max="84" width="6.83203125" style="70" hidden="1" customWidth="1"/>
    <col min="85" max="85" width="6.83203125" style="70" hidden="1" customWidth="1"/>
    <col min="86" max="86" width="8.5" style="70" hidden="1" customWidth="1"/>
    <col min="87" max="87" width="6.83203125" style="70" hidden="1" customWidth="1"/>
    <col min="88" max="88" width="6.83203125" style="70" hidden="1" customWidth="1"/>
    <col min="89" max="89" width="6.83203125" style="70" hidden="1" customWidth="1"/>
    <col min="90" max="90" width="6.83203125" style="70" hidden="1" customWidth="1"/>
    <col min="91" max="91" width="8.5" style="70" hidden="1" customWidth="1"/>
    <col min="92" max="92" width="6.83203125" style="70" hidden="1" customWidth="1"/>
    <col min="93" max="93" width="6.83203125" style="70" hidden="1" customWidth="1"/>
    <col min="94" max="94" width="6.83203125" style="70" hidden="1" customWidth="1"/>
    <col min="95" max="95" width="8.5" style="70" hidden="1" customWidth="1"/>
    <col min="96" max="96" width="6.5" style="70" hidden="1" customWidth="1"/>
    <col min="97" max="97" width="6.83203125" style="70" hidden="1" customWidth="1"/>
    <col min="98" max="98" width="6.83203125" style="70" hidden="1" customWidth="1"/>
    <col min="99" max="99" width="6.83203125" style="70" hidden="1" customWidth="1"/>
    <col min="100" max="100" width="6.83203125" style="70" hidden="1" customWidth="1"/>
    <col min="101" max="101" width="6.83203125" style="70" hidden="1" customWidth="1"/>
    <col min="102" max="102" width="6.83203125" style="70" hidden="1" customWidth="1"/>
    <col min="103" max="103" width="6.83203125" style="70" hidden="1" customWidth="1"/>
    <col min="104" max="104" width="6.83203125" style="70" hidden="1" customWidth="1"/>
    <col min="105" max="105" width="6.83203125" style="70" hidden="1" customWidth="1"/>
    <col min="106" max="106" width="6.83203125" style="70" hidden="1" customWidth="1"/>
    <col min="107" max="107" width="6.83203125" style="70" hidden="1" customWidth="1"/>
    <col min="108" max="108" width="6.83203125" style="70" hidden="1" customWidth="1"/>
    <col min="109" max="109" width="6.83203125" style="70" hidden="1" customWidth="1"/>
    <col min="110" max="110" width="6.83203125" style="70" hidden="1" customWidth="1"/>
    <col min="111" max="111" width="6.83203125" style="70" hidden="1" customWidth="1"/>
    <col min="112" max="112" width="6.83203125" style="70" hidden="1" customWidth="1"/>
    <col min="113" max="113" width="6.83203125" style="70" hidden="1" customWidth="1"/>
    <col min="114" max="114" width="6.83203125" style="70" hidden="1" customWidth="1"/>
    <col min="115" max="115" width="6.83203125" style="70" hidden="1" customWidth="1"/>
    <col min="116" max="116" width="6.83203125" style="70" hidden="1" customWidth="1"/>
    <col min="117" max="117" width="4.5" style="70" hidden="1" customWidth="1"/>
    <col min="118" max="118" width="8.5" style="70" hidden="1" customWidth="1"/>
    <col min="119" max="119" width="6.83203125" style="70" hidden="1" customWidth="1"/>
    <col min="120" max="120" width="6.83203125" style="70" hidden="1" customWidth="1"/>
    <col min="121" max="121" width="6.83203125" style="70" hidden="1" customWidth="1"/>
    <col min="122" max="122" width="8.5" style="70" hidden="1" customWidth="1"/>
    <col min="123" max="123" width="6.83203125" style="70" hidden="1" customWidth="1"/>
    <col min="124" max="124" width="6.83203125" style="70" hidden="1" customWidth="1"/>
    <col min="125" max="125" width="6.83203125" style="70" hidden="1" customWidth="1"/>
    <col min="126" max="126" width="6.83203125" style="70" hidden="1" customWidth="1"/>
    <col min="127" max="127" width="6.83203125" style="70" hidden="1" customWidth="1"/>
    <col min="128" max="128" width="6.83203125" style="70" hidden="1" customWidth="1"/>
    <col min="129" max="129" width="6.83203125" style="70" hidden="1" customWidth="1"/>
    <col min="130" max="130" width="6.83203125" style="70" hidden="1" customWidth="1"/>
    <col min="131" max="131" width="8.5" style="70" hidden="1" customWidth="1"/>
    <col min="132" max="132" width="6.83203125" style="70" hidden="1" customWidth="1"/>
    <col min="133" max="133" width="6.83203125" style="70" hidden="1" customWidth="1"/>
    <col min="134" max="134" width="8.5" style="70" customWidth="1"/>
    <col min="135" max="135" width="8.5" style="70" customWidth="1"/>
    <col min="136" max="136" width="3.83203125" style="70" hidden="1" customWidth="1"/>
    <col min="137" max="137" width="4.6640625" style="70" hidden="1" customWidth="1"/>
    <col min="138" max="138" width="7.33203125" style="70" customWidth="1"/>
    <col min="139" max="139" width="8.1640625" style="70" customWidth="1"/>
    <col min="140" max="140" width="4.5" style="70" hidden="1" customWidth="1"/>
    <col min="141" max="141" width="5" style="70" hidden="1" customWidth="1"/>
    <col min="142" max="142" width="9" style="70" customWidth="1"/>
    <col min="143" max="143" width="12.83203125" style="68" bestFit="1" customWidth="1"/>
    <col min="144" max="144" width="6.6640625" customWidth="1"/>
    <col min="145" max="145" width="8" customWidth="1"/>
    <col min="146" max="146" width="12.83203125" style="69" hidden="1" customWidth="1"/>
    <col min="147" max="147" width="8.6640625" hidden="1" customWidth="1"/>
    <col min="148" max="148" width="9" hidden="1" customWidth="1"/>
    <col min="149" max="149" width="8.6640625" hidden="1" customWidth="1"/>
    <col min="150" max="150" width="8.6640625" customWidth="1"/>
    <col min="151" max="151" width="27.6640625" customWidth="1"/>
    <col min="152" max="152" width="10" customWidth="1"/>
    <col min="153" max="153" width="6.5" customWidth="1"/>
    <col min="154" max="154" width="10" customWidth="1"/>
    <col min="155" max="155" width="26.1640625" customWidth="1"/>
    <col min="156" max="156" width="11.6640625" customWidth="1"/>
    <col min="157" max="157" width="8.33203125" customWidth="1"/>
    <col min="158" max="158" width="8.33203125" customWidth="1"/>
    <col min="159" max="159" width="25.5" customWidth="1"/>
    <col min="160" max="160" width="10.5" customWidth="1"/>
  </cols>
  <sheetData>
    <row r="1">
      <c r="D1" s="18"/>
      <c r="F1" s="1"/>
      <c r="P1" s="101"/>
      <c r="Q1" s="169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T1" s="116" t="s">
        <v>53</v>
      </c>
      <c r="EU1" s="117"/>
      <c r="EV1" s="117"/>
      <c r="EY1" s="97" t="s">
        <v>0</v>
      </c>
      <c r="EZ1" s="2"/>
      <c r="FA1" s="2"/>
      <c r="FB1" s="2"/>
      <c r="FC1" s="3" t="s">
        <v>0</v>
      </c>
    </row>
    <row r="2">
      <c r="A2" s="75"/>
      <c r="B2" s="76"/>
      <c r="C2" s="76"/>
      <c r="D2" s="76"/>
      <c r="E2" s="76"/>
      <c r="F2" s="76"/>
      <c r="G2" s="76"/>
      <c r="H2" s="103" t="s">
        <v>38</v>
      </c>
      <c r="I2" s="104"/>
      <c r="J2" s="104"/>
      <c r="K2" s="104"/>
      <c r="L2" s="104"/>
      <c r="M2" s="104"/>
      <c r="N2" s="104"/>
      <c r="O2" s="104"/>
      <c r="P2" s="104"/>
      <c r="Q2" s="170" t="s">
        <v>39</v>
      </c>
      <c r="R2" s="104"/>
      <c r="S2" s="104"/>
      <c r="T2" s="104"/>
      <c r="U2" s="104"/>
      <c r="V2" s="104"/>
      <c r="W2" s="104"/>
      <c r="X2" s="104"/>
      <c r="Y2" s="104"/>
      <c r="Z2" s="103" t="s">
        <v>40</v>
      </c>
      <c r="AA2" s="104"/>
      <c r="AB2" s="104"/>
      <c r="AC2" s="104"/>
      <c r="AD2" s="104"/>
      <c r="AE2" s="104"/>
      <c r="AF2" s="104"/>
      <c r="AG2" s="104"/>
      <c r="AH2" s="104"/>
      <c r="AI2" s="103" t="s">
        <v>41</v>
      </c>
      <c r="AJ2" s="104"/>
      <c r="AK2" s="104"/>
      <c r="AL2" s="104"/>
      <c r="AM2" s="104"/>
      <c r="AN2" s="104"/>
      <c r="AO2" s="104"/>
      <c r="AP2" s="104"/>
      <c r="AQ2" s="104"/>
      <c r="AR2" s="103" t="s">
        <v>42</v>
      </c>
      <c r="AS2" s="104"/>
      <c r="AT2" s="104"/>
      <c r="AU2" s="104"/>
      <c r="AV2" s="104"/>
      <c r="AW2" s="104"/>
      <c r="AX2" s="104"/>
      <c r="AY2" s="104"/>
      <c r="AZ2" s="104"/>
      <c r="BA2" s="103" t="s">
        <v>43</v>
      </c>
      <c r="BB2" s="104"/>
      <c r="BC2" s="104"/>
      <c r="BD2" s="104"/>
      <c r="BE2" s="104"/>
      <c r="BF2" s="104"/>
      <c r="BG2" s="104"/>
      <c r="BH2" s="104"/>
      <c r="BI2" s="104"/>
      <c r="BJ2" s="103" t="s">
        <v>44</v>
      </c>
      <c r="BK2" s="104"/>
      <c r="BL2" s="104"/>
      <c r="BM2" s="104"/>
      <c r="BN2" s="104"/>
      <c r="BO2" s="104"/>
      <c r="BP2" s="104"/>
      <c r="BQ2" s="104"/>
      <c r="BR2" s="104"/>
      <c r="BS2" s="103" t="s">
        <v>45</v>
      </c>
      <c r="BT2" s="104"/>
      <c r="BU2" s="104"/>
      <c r="BV2" s="104"/>
      <c r="BW2" s="104"/>
      <c r="BX2" s="104"/>
      <c r="BY2" s="104"/>
      <c r="BZ2" s="104"/>
      <c r="CA2" s="104"/>
      <c r="CB2" s="103" t="s">
        <v>46</v>
      </c>
      <c r="CC2" s="104"/>
      <c r="CD2" s="104"/>
      <c r="CE2" s="104"/>
      <c r="CF2" s="104"/>
      <c r="CG2" s="104"/>
      <c r="CH2" s="104"/>
      <c r="CI2" s="104"/>
      <c r="CJ2" s="104"/>
      <c r="CK2" s="103" t="s">
        <v>47</v>
      </c>
      <c r="CL2" s="104"/>
      <c r="CM2" s="104"/>
      <c r="CN2" s="104"/>
      <c r="CO2" s="104"/>
      <c r="CP2" s="104"/>
      <c r="CQ2" s="104"/>
      <c r="CR2" s="104"/>
      <c r="CS2" s="104"/>
      <c r="CT2" s="103" t="s">
        <v>48</v>
      </c>
      <c r="CU2" s="104"/>
      <c r="CV2" s="104"/>
      <c r="CW2" s="104"/>
      <c r="CX2" s="104"/>
      <c r="CY2" s="104"/>
      <c r="CZ2" s="104"/>
      <c r="DA2" s="104"/>
      <c r="DB2" s="104"/>
      <c r="DC2" s="103" t="s">
        <v>49</v>
      </c>
      <c r="DD2" s="104"/>
      <c r="DE2" s="104"/>
      <c r="DF2" s="104"/>
      <c r="DG2" s="104"/>
      <c r="DH2" s="104"/>
      <c r="DI2" s="104"/>
      <c r="DJ2" s="104"/>
      <c r="DK2" s="104"/>
      <c r="DL2" s="103" t="s">
        <v>50</v>
      </c>
      <c r="DM2" s="104"/>
      <c r="DN2" s="104"/>
      <c r="DO2" s="104"/>
      <c r="DP2" s="104"/>
      <c r="DQ2" s="104"/>
      <c r="DR2" s="104"/>
      <c r="DS2" s="104"/>
      <c r="DT2" s="104"/>
      <c r="DU2" s="103" t="s">
        <v>51</v>
      </c>
      <c r="DV2" s="104"/>
      <c r="DW2" s="104"/>
      <c r="DX2" s="104"/>
      <c r="DY2" s="104"/>
      <c r="DZ2" s="104"/>
      <c r="EA2" s="104"/>
      <c r="EB2" s="104"/>
      <c r="EC2" s="104"/>
      <c r="ED2" s="103" t="s">
        <v>52</v>
      </c>
      <c r="EE2" s="104"/>
      <c r="EF2" s="104"/>
      <c r="EG2" s="104"/>
      <c r="EH2" s="104"/>
      <c r="EI2" s="104"/>
      <c r="EJ2" s="104"/>
      <c r="EK2" s="104"/>
      <c r="EL2" s="104"/>
      <c r="EM2" s="74"/>
      <c r="ET2" s="112" t="s">
        <v>1</v>
      </c>
      <c r="EU2" s="113"/>
      <c r="EV2" s="114"/>
      <c r="EX2" s="112" t="s">
        <v>1</v>
      </c>
      <c r="EY2" s="113"/>
      <c r="EZ2" s="114"/>
      <c r="FB2" s="112" t="s">
        <v>1</v>
      </c>
      <c r="FC2" s="113"/>
      <c r="FD2" s="114"/>
    </row>
    <row r="3">
      <c r="A3" s="121" t="s">
        <v>2</v>
      </c>
      <c r="B3" s="123" t="s">
        <v>3</v>
      </c>
      <c r="C3" s="124"/>
      <c r="D3" s="126" t="s">
        <v>4</v>
      </c>
      <c r="E3" s="124"/>
      <c r="F3" s="123" t="s">
        <v>5</v>
      </c>
      <c r="G3" s="127"/>
      <c r="H3" s="110" t="s">
        <v>6</v>
      </c>
      <c r="I3" s="107" t="s">
        <v>7</v>
      </c>
      <c r="J3" s="108"/>
      <c r="K3" s="108"/>
      <c r="L3" s="109"/>
      <c r="M3" s="107" t="s">
        <v>7</v>
      </c>
      <c r="N3" s="108"/>
      <c r="O3" s="108"/>
      <c r="P3" s="109"/>
      <c r="Q3" s="171" t="s">
        <v>6</v>
      </c>
      <c r="R3" s="107" t="s">
        <v>7</v>
      </c>
      <c r="S3" s="108"/>
      <c r="T3" s="108"/>
      <c r="U3" s="109"/>
      <c r="V3" s="107" t="s">
        <v>7</v>
      </c>
      <c r="W3" s="108"/>
      <c r="X3" s="108"/>
      <c r="Y3" s="109"/>
      <c r="Z3" s="110" t="s">
        <v>6</v>
      </c>
      <c r="AA3" s="107" t="s">
        <v>7</v>
      </c>
      <c r="AB3" s="108"/>
      <c r="AC3" s="108"/>
      <c r="AD3" s="109"/>
      <c r="AE3" s="107" t="s">
        <v>7</v>
      </c>
      <c r="AF3" s="108"/>
      <c r="AG3" s="108"/>
      <c r="AH3" s="109"/>
      <c r="AI3" s="105" t="s">
        <v>6</v>
      </c>
      <c r="AJ3" s="107" t="s">
        <v>7</v>
      </c>
      <c r="AK3" s="108"/>
      <c r="AL3" s="108"/>
      <c r="AM3" s="109"/>
      <c r="AN3" s="107" t="s">
        <v>7</v>
      </c>
      <c r="AO3" s="108"/>
      <c r="AP3" s="108"/>
      <c r="AQ3" s="109"/>
      <c r="AR3" s="110" t="s">
        <v>6</v>
      </c>
      <c r="AS3" s="107" t="s">
        <v>7</v>
      </c>
      <c r="AT3" s="108"/>
      <c r="AU3" s="108"/>
      <c r="AV3" s="109"/>
      <c r="AW3" s="107" t="s">
        <v>7</v>
      </c>
      <c r="AX3" s="108"/>
      <c r="AY3" s="108"/>
      <c r="AZ3" s="109"/>
      <c r="BA3" s="105" t="s">
        <v>6</v>
      </c>
      <c r="BB3" s="107" t="s">
        <v>7</v>
      </c>
      <c r="BC3" s="108"/>
      <c r="BD3" s="108"/>
      <c r="BE3" s="109"/>
      <c r="BF3" s="107" t="s">
        <v>7</v>
      </c>
      <c r="BG3" s="108"/>
      <c r="BH3" s="108"/>
      <c r="BI3" s="109"/>
      <c r="BJ3" s="110" t="s">
        <v>6</v>
      </c>
      <c r="BK3" s="107" t="s">
        <v>7</v>
      </c>
      <c r="BL3" s="108"/>
      <c r="BM3" s="108"/>
      <c r="BN3" s="109"/>
      <c r="BO3" s="107" t="s">
        <v>7</v>
      </c>
      <c r="BP3" s="108"/>
      <c r="BQ3" s="108"/>
      <c r="BR3" s="109"/>
      <c r="BS3" s="105" t="s">
        <v>6</v>
      </c>
      <c r="BT3" s="107" t="s">
        <v>7</v>
      </c>
      <c r="BU3" s="108"/>
      <c r="BV3" s="108"/>
      <c r="BW3" s="109"/>
      <c r="BX3" s="107" t="s">
        <v>7</v>
      </c>
      <c r="BY3" s="108"/>
      <c r="BZ3" s="108"/>
      <c r="CA3" s="109"/>
      <c r="CB3" s="110" t="s">
        <v>6</v>
      </c>
      <c r="CC3" s="107" t="s">
        <v>7</v>
      </c>
      <c r="CD3" s="108"/>
      <c r="CE3" s="108"/>
      <c r="CF3" s="109"/>
      <c r="CG3" s="107" t="s">
        <v>7</v>
      </c>
      <c r="CH3" s="108"/>
      <c r="CI3" s="108"/>
      <c r="CJ3" s="109"/>
      <c r="CK3" s="105" t="s">
        <v>6</v>
      </c>
      <c r="CL3" s="107" t="s">
        <v>7</v>
      </c>
      <c r="CM3" s="108"/>
      <c r="CN3" s="108"/>
      <c r="CO3" s="109"/>
      <c r="CP3" s="107" t="s">
        <v>7</v>
      </c>
      <c r="CQ3" s="108"/>
      <c r="CR3" s="108"/>
      <c r="CS3" s="109"/>
      <c r="CT3" s="105" t="s">
        <v>6</v>
      </c>
      <c r="CU3" s="107" t="s">
        <v>7</v>
      </c>
      <c r="CV3" s="108"/>
      <c r="CW3" s="108"/>
      <c r="CX3" s="109"/>
      <c r="CY3" s="107" t="s">
        <v>7</v>
      </c>
      <c r="CZ3" s="108"/>
      <c r="DA3" s="108"/>
      <c r="DB3" s="109"/>
      <c r="DC3" s="110" t="s">
        <v>6</v>
      </c>
      <c r="DD3" s="107" t="s">
        <v>7</v>
      </c>
      <c r="DE3" s="108"/>
      <c r="DF3" s="108"/>
      <c r="DG3" s="109"/>
      <c r="DH3" s="107" t="s">
        <v>7</v>
      </c>
      <c r="DI3" s="108"/>
      <c r="DJ3" s="108"/>
      <c r="DK3" s="109"/>
      <c r="DL3" s="105" t="s">
        <v>6</v>
      </c>
      <c r="DM3" s="107" t="s">
        <v>7</v>
      </c>
      <c r="DN3" s="108"/>
      <c r="DO3" s="108"/>
      <c r="DP3" s="109"/>
      <c r="DQ3" s="107" t="s">
        <v>7</v>
      </c>
      <c r="DR3" s="108"/>
      <c r="DS3" s="108"/>
      <c r="DT3" s="109"/>
      <c r="DU3" s="110" t="s">
        <v>6</v>
      </c>
      <c r="DV3" s="107" t="s">
        <v>7</v>
      </c>
      <c r="DW3" s="108"/>
      <c r="DX3" s="108"/>
      <c r="DY3" s="109"/>
      <c r="DZ3" s="107" t="s">
        <v>7</v>
      </c>
      <c r="EA3" s="108"/>
      <c r="EB3" s="108"/>
      <c r="EC3" s="109"/>
      <c r="ED3" s="105" t="s">
        <v>6</v>
      </c>
      <c r="EE3" s="107" t="s">
        <v>7</v>
      </c>
      <c r="EF3" s="108"/>
      <c r="EG3" s="108"/>
      <c r="EH3" s="109"/>
      <c r="EI3" s="107" t="s">
        <v>7</v>
      </c>
      <c r="EJ3" s="108"/>
      <c r="EK3" s="108"/>
      <c r="EL3" s="109"/>
      <c r="EM3" s="89"/>
      <c r="EN3" s="7" t="s">
        <v>8</v>
      </c>
      <c r="EO3" s="7" t="s">
        <v>8</v>
      </c>
      <c r="EP3" s="90" t="s">
        <v>37</v>
      </c>
      <c r="EQ3" s="100" t="s">
        <v>54</v>
      </c>
      <c r="ER3" s="100" t="s">
        <v>55</v>
      </c>
      <c r="ET3" s="115" t="s">
        <v>37</v>
      </c>
      <c r="EU3" s="113"/>
      <c r="EV3" s="114"/>
      <c r="EX3" s="112" t="s">
        <v>9</v>
      </c>
      <c r="EY3" s="113"/>
      <c r="EZ3" s="114"/>
      <c r="FB3" s="112" t="s">
        <v>10</v>
      </c>
      <c r="FC3" s="113"/>
      <c r="FD3" s="114"/>
    </row>
    <row r="4">
      <c r="A4" s="122"/>
      <c r="B4" s="111"/>
      <c r="C4" s="125"/>
      <c r="D4" s="111"/>
      <c r="E4" s="125"/>
      <c r="F4" s="128"/>
      <c r="G4" s="129"/>
      <c r="H4" s="111"/>
      <c r="I4" s="82" t="s">
        <v>11</v>
      </c>
      <c r="J4" s="73" t="s">
        <v>35</v>
      </c>
      <c r="K4" s="9" t="s">
        <v>34</v>
      </c>
      <c r="L4" s="83" t="s">
        <v>36</v>
      </c>
      <c r="M4" s="91" t="s">
        <v>12</v>
      </c>
      <c r="N4" s="73" t="s">
        <v>35</v>
      </c>
      <c r="O4" s="9" t="s">
        <v>34</v>
      </c>
      <c r="P4" s="83" t="s">
        <v>36</v>
      </c>
      <c r="Q4" s="172"/>
      <c r="R4" s="82" t="s">
        <v>11</v>
      </c>
      <c r="S4" s="73" t="s">
        <v>35</v>
      </c>
      <c r="T4" s="9" t="s">
        <v>34</v>
      </c>
      <c r="U4" s="83" t="s">
        <v>36</v>
      </c>
      <c r="V4" s="91" t="s">
        <v>12</v>
      </c>
      <c r="W4" s="73" t="s">
        <v>35</v>
      </c>
      <c r="X4" s="9" t="s">
        <v>34</v>
      </c>
      <c r="Y4" s="83" t="s">
        <v>36</v>
      </c>
      <c r="Z4" s="111"/>
      <c r="AA4" s="82" t="s">
        <v>11</v>
      </c>
      <c r="AB4" s="73" t="s">
        <v>35</v>
      </c>
      <c r="AC4" s="9" t="s">
        <v>34</v>
      </c>
      <c r="AD4" s="83" t="s">
        <v>36</v>
      </c>
      <c r="AE4" s="91" t="s">
        <v>12</v>
      </c>
      <c r="AF4" s="73" t="s">
        <v>35</v>
      </c>
      <c r="AG4" s="9" t="s">
        <v>34</v>
      </c>
      <c r="AH4" s="83" t="s">
        <v>36</v>
      </c>
      <c r="AI4" s="106"/>
      <c r="AJ4" s="82" t="s">
        <v>11</v>
      </c>
      <c r="AK4" s="73" t="s">
        <v>35</v>
      </c>
      <c r="AL4" s="9" t="s">
        <v>34</v>
      </c>
      <c r="AM4" s="83" t="s">
        <v>36</v>
      </c>
      <c r="AN4" s="91" t="s">
        <v>12</v>
      </c>
      <c r="AO4" s="73" t="s">
        <v>35</v>
      </c>
      <c r="AP4" s="9" t="s">
        <v>34</v>
      </c>
      <c r="AQ4" s="83" t="s">
        <v>36</v>
      </c>
      <c r="AR4" s="111"/>
      <c r="AS4" s="82" t="s">
        <v>11</v>
      </c>
      <c r="AT4" s="73" t="s">
        <v>35</v>
      </c>
      <c r="AU4" s="9" t="s">
        <v>34</v>
      </c>
      <c r="AV4" s="83" t="s">
        <v>36</v>
      </c>
      <c r="AW4" s="91" t="s">
        <v>12</v>
      </c>
      <c r="AX4" s="73" t="s">
        <v>35</v>
      </c>
      <c r="AY4" s="9" t="s">
        <v>34</v>
      </c>
      <c r="AZ4" s="83" t="s">
        <v>36</v>
      </c>
      <c r="BA4" s="106"/>
      <c r="BB4" s="82" t="s">
        <v>11</v>
      </c>
      <c r="BC4" s="73" t="s">
        <v>35</v>
      </c>
      <c r="BD4" s="9" t="s">
        <v>34</v>
      </c>
      <c r="BE4" s="83" t="s">
        <v>36</v>
      </c>
      <c r="BF4" s="91" t="s">
        <v>12</v>
      </c>
      <c r="BG4" s="73" t="s">
        <v>35</v>
      </c>
      <c r="BH4" s="9" t="s">
        <v>34</v>
      </c>
      <c r="BI4" s="83" t="s">
        <v>36</v>
      </c>
      <c r="BJ4" s="111"/>
      <c r="BK4" s="82" t="s">
        <v>11</v>
      </c>
      <c r="BL4" s="73" t="s">
        <v>35</v>
      </c>
      <c r="BM4" s="9" t="s">
        <v>34</v>
      </c>
      <c r="BN4" s="83" t="s">
        <v>36</v>
      </c>
      <c r="BO4" s="91" t="s">
        <v>12</v>
      </c>
      <c r="BP4" s="73" t="s">
        <v>35</v>
      </c>
      <c r="BQ4" s="9" t="s">
        <v>34</v>
      </c>
      <c r="BR4" s="83" t="s">
        <v>36</v>
      </c>
      <c r="BS4" s="106"/>
      <c r="BT4" s="82" t="s">
        <v>11</v>
      </c>
      <c r="BU4" s="73" t="s">
        <v>35</v>
      </c>
      <c r="BV4" s="9" t="s">
        <v>34</v>
      </c>
      <c r="BW4" s="83" t="s">
        <v>36</v>
      </c>
      <c r="BX4" s="91" t="s">
        <v>12</v>
      </c>
      <c r="BY4" s="73" t="s">
        <v>35</v>
      </c>
      <c r="BZ4" s="9" t="s">
        <v>34</v>
      </c>
      <c r="CA4" s="83" t="s">
        <v>36</v>
      </c>
      <c r="CB4" s="111"/>
      <c r="CC4" s="82" t="s">
        <v>11</v>
      </c>
      <c r="CD4" s="73" t="s">
        <v>35</v>
      </c>
      <c r="CE4" s="9" t="s">
        <v>34</v>
      </c>
      <c r="CF4" s="83" t="s">
        <v>36</v>
      </c>
      <c r="CG4" s="91" t="s">
        <v>12</v>
      </c>
      <c r="CH4" s="73" t="s">
        <v>35</v>
      </c>
      <c r="CI4" s="9" t="s">
        <v>34</v>
      </c>
      <c r="CJ4" s="83" t="s">
        <v>36</v>
      </c>
      <c r="CK4" s="106"/>
      <c r="CL4" s="82" t="s">
        <v>11</v>
      </c>
      <c r="CM4" s="73" t="s">
        <v>35</v>
      </c>
      <c r="CN4" s="9" t="s">
        <v>34</v>
      </c>
      <c r="CO4" s="83" t="s">
        <v>36</v>
      </c>
      <c r="CP4" s="91" t="s">
        <v>12</v>
      </c>
      <c r="CQ4" s="73" t="s">
        <v>35</v>
      </c>
      <c r="CR4" s="9" t="s">
        <v>34</v>
      </c>
      <c r="CS4" s="83" t="s">
        <v>36</v>
      </c>
      <c r="CT4" s="106"/>
      <c r="CU4" s="82" t="s">
        <v>11</v>
      </c>
      <c r="CV4" s="73" t="s">
        <v>35</v>
      </c>
      <c r="CW4" s="9" t="s">
        <v>34</v>
      </c>
      <c r="CX4" s="83" t="s">
        <v>36</v>
      </c>
      <c r="CY4" s="91" t="s">
        <v>12</v>
      </c>
      <c r="CZ4" s="73" t="s">
        <v>35</v>
      </c>
      <c r="DA4" s="9" t="s">
        <v>34</v>
      </c>
      <c r="DB4" s="83" t="s">
        <v>36</v>
      </c>
      <c r="DC4" s="111"/>
      <c r="DD4" s="82" t="s">
        <v>11</v>
      </c>
      <c r="DE4" s="73" t="s">
        <v>35</v>
      </c>
      <c r="DF4" s="9" t="s">
        <v>34</v>
      </c>
      <c r="DG4" s="83" t="s">
        <v>36</v>
      </c>
      <c r="DH4" s="91" t="s">
        <v>12</v>
      </c>
      <c r="DI4" s="73" t="s">
        <v>35</v>
      </c>
      <c r="DJ4" s="9" t="s">
        <v>34</v>
      </c>
      <c r="DK4" s="83" t="s">
        <v>36</v>
      </c>
      <c r="DL4" s="106"/>
      <c r="DM4" s="82" t="s">
        <v>11</v>
      </c>
      <c r="DN4" s="73" t="s">
        <v>35</v>
      </c>
      <c r="DO4" s="9" t="s">
        <v>34</v>
      </c>
      <c r="DP4" s="83" t="s">
        <v>36</v>
      </c>
      <c r="DQ4" s="91" t="s">
        <v>12</v>
      </c>
      <c r="DR4" s="73" t="s">
        <v>35</v>
      </c>
      <c r="DS4" s="9" t="s">
        <v>34</v>
      </c>
      <c r="DT4" s="83" t="s">
        <v>36</v>
      </c>
      <c r="DU4" s="111"/>
      <c r="DV4" s="82" t="s">
        <v>11</v>
      </c>
      <c r="DW4" s="73" t="s">
        <v>35</v>
      </c>
      <c r="DX4" s="9" t="s">
        <v>34</v>
      </c>
      <c r="DY4" s="83" t="s">
        <v>36</v>
      </c>
      <c r="DZ4" s="91" t="s">
        <v>12</v>
      </c>
      <c r="EA4" s="73" t="s">
        <v>35</v>
      </c>
      <c r="EB4" s="9" t="s">
        <v>34</v>
      </c>
      <c r="EC4" s="83" t="s">
        <v>36</v>
      </c>
      <c r="ED4" s="106"/>
      <c r="EE4" s="82" t="s">
        <v>11</v>
      </c>
      <c r="EF4" s="73" t="s">
        <v>35</v>
      </c>
      <c r="EG4" s="9" t="s">
        <v>34</v>
      </c>
      <c r="EH4" s="83" t="s">
        <v>36</v>
      </c>
      <c r="EI4" s="91" t="s">
        <v>12</v>
      </c>
      <c r="EJ4" s="73" t="s">
        <v>35</v>
      </c>
      <c r="EK4" s="9" t="s">
        <v>34</v>
      </c>
      <c r="EL4" s="83" t="s">
        <v>36</v>
      </c>
      <c r="EM4" s="90" t="s">
        <v>37</v>
      </c>
      <c r="EN4" s="100" t="s">
        <v>13</v>
      </c>
      <c r="EO4" s="4">
        <v>100</v>
      </c>
      <c r="EP4" s="98"/>
      <c r="ET4" s="5" t="s">
        <v>14</v>
      </c>
      <c r="EU4" s="10" t="s">
        <v>15</v>
      </c>
      <c r="EV4" s="8" t="s">
        <v>16</v>
      </c>
      <c r="EX4" s="5" t="s">
        <v>14</v>
      </c>
      <c r="EY4" s="10" t="s">
        <v>15</v>
      </c>
      <c r="EZ4" s="8" t="s">
        <v>16</v>
      </c>
      <c r="FB4" s="5" t="s">
        <v>14</v>
      </c>
      <c r="FC4" s="10" t="s">
        <v>15</v>
      </c>
      <c r="FD4" s="8" t="s">
        <v>16</v>
      </c>
    </row>
    <row r="5">
      <c r="A5" s="5">
        <v>1</v>
      </c>
      <c r="B5" s="118" t="s">
        <v>66</v>
      </c>
      <c r="C5" s="119"/>
      <c r="D5" s="120">
        <v>2009</v>
      </c>
      <c r="E5" s="119"/>
      <c r="F5" s="118" t="s">
        <v>67</v>
      </c>
      <c r="G5" s="119"/>
      <c r="H5" s="79"/>
      <c r="I5" s="84"/>
      <c r="J5" s="71">
        <f>ROUNDDOWN(I5,1)</f>
        <v>0</v>
      </c>
      <c r="K5" s="72">
        <f>ROUND((I5-J5)*100,0)</f>
        <v>0</v>
      </c>
      <c r="L5" s="85">
        <f>IFERROR(INDEX('ШТ'!$A$10:$AA$145,MATCH(J5,'ШТ'!$A$10:$A$145,0),MATCH(K5,'ШТ'!$A$9:$AA$9,0)),0)</f>
        <v>0</v>
      </c>
      <c r="M5" s="92"/>
      <c r="N5" s="71">
        <f>ROUNDDOWN(M5,1)</f>
        <v>0</v>
      </c>
      <c r="O5" s="72">
        <f>ROUND((M5-N5)*100,0)</f>
        <v>0</v>
      </c>
      <c r="P5" s="85">
        <f>IFERROR(INDEX('100 м.п.'!$A$12:$AA$140,MATCH(N5,'100 м.п.'!$A$12:$A$140,0),MATCH(O5,'100 м.п.'!$A$11:$AA$11,0)),0)</f>
        <v>0</v>
      </c>
      <c r="Q5" s="173" t="s">
        <v>60</v>
      </c>
      <c r="R5" s="84">
        <v>7.71</v>
      </c>
      <c r="S5" s="71">
        <f>ROUNDDOWN(R5,1)</f>
        <v>7.7</v>
      </c>
      <c r="T5" s="72">
        <f>ROUND((R5-S5)*100,0)</f>
        <v>1</v>
      </c>
      <c r="U5" s="85">
        <f>IFERROR(INDEX('ШТ'!$A$10:$AA$145,MATCH(S5,'ШТ'!$A$10:$A$145,0),MATCH(T5,'ШТ'!$A$9:$AA$9,0)),0)</f>
        <v>1732</v>
      </c>
      <c r="V5" s="92">
        <v>18.38</v>
      </c>
      <c r="W5" s="71">
        <f>ROUNDDOWN(V5,1)</f>
        <v>18.3</v>
      </c>
      <c r="X5" s="72">
        <f>ROUND((V5-W5)*100,0)</f>
        <v>8</v>
      </c>
      <c r="Y5" s="85">
        <f>IFERROR(INDEX('100 м.п.'!$A$12:$AA$140,MATCH(W5,'100 м.п.'!$A$12:$A$140,0),MATCH(X5,'100 м.п.'!$A$11:$AA$11,0)),0)</f>
        <v>1188</v>
      </c>
      <c r="Z5" s="79"/>
      <c r="AA5" s="84"/>
      <c r="AB5" s="71">
        <f>ROUNDDOWN(AA5,1)</f>
        <v>0</v>
      </c>
      <c r="AC5" s="72">
        <f>ROUND((AA5-AB5)*100,0)</f>
        <v>0</v>
      </c>
      <c r="AD5" s="85">
        <f>IFERROR(INDEX('ШТ'!$A$10:$AA$145,MATCH(AB5,'ШТ'!$A$10:$A$145,0),MATCH(AC5,'ШТ'!$A$9:$AA$9,0)),0)</f>
        <v>0</v>
      </c>
      <c r="AE5" s="92"/>
      <c r="AF5" s="71">
        <f>ROUNDDOWN(AE5,1)</f>
        <v>0</v>
      </c>
      <c r="AG5" s="72">
        <f>ROUND((AE5-AF5)*100,0)</f>
        <v>0</v>
      </c>
      <c r="AH5" s="85">
        <f>IFERROR(INDEX('100 м.п.'!$A$12:$AA$140,MATCH(AF5,'100 м.п.'!$A$12:$A$140,0),MATCH(AG5,'100 м.п.'!$A$11:$AA$11,0)),0)</f>
        <v>0</v>
      </c>
      <c r="AI5" s="93"/>
      <c r="AJ5" s="84"/>
      <c r="AK5" s="71">
        <f>ROUNDDOWN(AJ5,1)</f>
        <v>0</v>
      </c>
      <c r="AL5" s="72">
        <f>ROUND((AJ5-AK5)*100,0)</f>
        <v>0</v>
      </c>
      <c r="AM5" s="85">
        <f>IFERROR(INDEX('ШТ'!$A$10:$AA$145,MATCH(AK5,'ШТ'!$A$10:$A$145,0),MATCH(AL5,'ШТ'!$A$9:$AA$9,0)),0)</f>
        <v>0</v>
      </c>
      <c r="AN5" s="92"/>
      <c r="AO5" s="71">
        <f>ROUNDDOWN(AN5,1)</f>
        <v>0</v>
      </c>
      <c r="AP5" s="72">
        <f>ROUND((AN5-AO5)*100,0)</f>
        <v>0</v>
      </c>
      <c r="AQ5" s="85">
        <f>IFERROR(INDEX('100 м.п.'!$A$12:$AA$140,MATCH(AO5,'100 м.п.'!$A$12:$A$140,0),MATCH(AP5,'100 м.п.'!$A$11:$AA$11,0)),0)</f>
        <v>0</v>
      </c>
      <c r="AR5" s="79"/>
      <c r="AS5" s="84"/>
      <c r="AT5" s="71">
        <f>ROUNDDOWN(AS5,1)</f>
        <v>0</v>
      </c>
      <c r="AU5" s="72">
        <f>ROUND((AS5-AT5)*100,0)</f>
        <v>0</v>
      </c>
      <c r="AV5" s="85">
        <f>IFERROR(INDEX('ШТ'!$A$10:$AA$145,MATCH(AT5,'ШТ'!$A$10:$A$145,0),MATCH(AU5,'ШТ'!$A$9:$AA$9,0)),0)</f>
        <v>0</v>
      </c>
      <c r="AW5" s="92"/>
      <c r="AX5" s="71">
        <f>ROUNDDOWN(AW5,1)</f>
        <v>0</v>
      </c>
      <c r="AY5" s="72">
        <f>ROUND((AW5-AX5)*100,0)</f>
        <v>0</v>
      </c>
      <c r="AZ5" s="85">
        <f>IFERROR(INDEX('100 м.п.'!$A$12:$AA$140,MATCH(AX5,'100 м.п.'!$A$12:$A$140,0),MATCH(AY5,'100 м.п.'!$A$11:$AA$11,0)),0)</f>
        <v>0</v>
      </c>
      <c r="BA5" s="93"/>
      <c r="BB5" s="84"/>
      <c r="BC5" s="71">
        <f>ROUNDDOWN(BB5,1)</f>
        <v>0</v>
      </c>
      <c r="BD5" s="72">
        <f>ROUND((BB5-BC5)*100,0)</f>
        <v>0</v>
      </c>
      <c r="BE5" s="85">
        <f>IFERROR(INDEX('ШТ'!$A$10:$AA$145,MATCH(BC5,'ШТ'!$A$10:$A$145,0),MATCH(BD5,'ШТ'!$A$9:$AA$9,0)),0)</f>
        <v>0</v>
      </c>
      <c r="BF5" s="92"/>
      <c r="BG5" s="71">
        <f>ROUNDDOWN(BF5,1)</f>
        <v>0</v>
      </c>
      <c r="BH5" s="72">
        <f>ROUND((BF5-BG5)*100,0)</f>
        <v>0</v>
      </c>
      <c r="BI5" s="85">
        <f>IFERROR(INDEX('100 м.п.'!$A$12:$AA$140,MATCH(BG5,'100 м.п.'!$A$12:$A$140,0),MATCH(BH5,'100 м.п.'!$A$11:$AA$11,0)),0)</f>
        <v>0</v>
      </c>
      <c r="BJ5" s="79"/>
      <c r="BK5" s="84"/>
      <c r="BL5" s="71">
        <f>ROUNDDOWN(BK5,1)</f>
        <v>0</v>
      </c>
      <c r="BM5" s="72">
        <f>ROUND((BK5-BL5)*100,0)</f>
        <v>0</v>
      </c>
      <c r="BN5" s="85">
        <f>IFERROR(INDEX('ШТ'!$A$10:$AA$145,MATCH(BL5,'ШТ'!$A$10:$A$145,0),MATCH(BM5,'ШТ'!$A$9:$AA$9,0)),0)</f>
        <v>0</v>
      </c>
      <c r="BO5" s="92"/>
      <c r="BP5" s="71">
        <f>ROUNDDOWN(BO5,1)</f>
        <v>0</v>
      </c>
      <c r="BQ5" s="72">
        <f>ROUND((BO5-BP5)*100,0)</f>
        <v>0</v>
      </c>
      <c r="BR5" s="85">
        <f>IFERROR(INDEX('100 м.п.'!$A$12:$AA$140,MATCH(BP5,'100 м.п.'!$A$12:$A$140,0),MATCH(BQ5,'100 м.п.'!$A$11:$AA$11,0)),0)</f>
        <v>0</v>
      </c>
      <c r="BS5" s="93"/>
      <c r="BT5" s="84"/>
      <c r="BU5" s="71">
        <f>ROUNDDOWN(BT5,1)</f>
        <v>0</v>
      </c>
      <c r="BV5" s="72">
        <f>ROUND((BT5-BU5)*100,0)</f>
        <v>0</v>
      </c>
      <c r="BW5" s="85">
        <f>IFERROR(INDEX('ШТ'!$A$10:$AA$145,MATCH(BU5,'ШТ'!$A$10:$A$145,0),MATCH(BV5,'ШТ'!$A$9:$AA$9,0)),0)</f>
        <v>0</v>
      </c>
      <c r="BX5" s="92"/>
      <c r="BY5" s="71">
        <f>ROUNDDOWN(BX5,1)</f>
        <v>0</v>
      </c>
      <c r="BZ5" s="72">
        <f>ROUND((BX5-BY5)*100,0)</f>
        <v>0</v>
      </c>
      <c r="CA5" s="85">
        <f>IFERROR(INDEX('100 м.п.'!$A$12:$AA$140,MATCH(BY5,'100 м.п.'!$A$12:$A$140,0),MATCH(BZ5,'100 м.п.'!$A$11:$AA$11,0)),0)</f>
        <v>0</v>
      </c>
      <c r="CB5" s="79"/>
      <c r="CC5" s="84"/>
      <c r="CD5" s="71">
        <f>ROUNDDOWN(CC5,1)</f>
        <v>0</v>
      </c>
      <c r="CE5" s="72">
        <f>ROUND((CC5-CD5)*100,0)</f>
        <v>0</v>
      </c>
      <c r="CF5" s="85">
        <f>IFERROR(INDEX('ШТ'!$A$10:$AA$145,MATCH(CD5,'ШТ'!$A$10:$A$145,0),MATCH(CE5,'ШТ'!$A$9:$AA$9,0)),0)</f>
        <v>0</v>
      </c>
      <c r="CG5" s="92"/>
      <c r="CH5" s="71">
        <f>ROUNDDOWN(CG5,1)</f>
        <v>0</v>
      </c>
      <c r="CI5" s="72">
        <f>ROUND((CG5-CH5)*100,0)</f>
        <v>0</v>
      </c>
      <c r="CJ5" s="85">
        <f>IFERROR(INDEX('100 м.п.'!$A$12:$AA$140,MATCH(CH5,'100 м.п.'!$A$12:$A$140,0),MATCH(CI5,'100 м.п.'!$A$11:$AA$11,0)),0)</f>
        <v>0</v>
      </c>
      <c r="CK5" s="93"/>
      <c r="CL5" s="84"/>
      <c r="CM5" s="71">
        <f>ROUNDDOWN(CL5,1)</f>
        <v>0</v>
      </c>
      <c r="CN5" s="72">
        <f>ROUND((CL5-CM5)*100,0)</f>
        <v>0</v>
      </c>
      <c r="CO5" s="85">
        <f>IFERROR(INDEX('ШТ'!$A$10:$AA$145,MATCH(CM5,'ШТ'!$A$10:$A$145,0),MATCH(CN5,'ШТ'!$A$9:$AA$9,0)),0)</f>
        <v>0</v>
      </c>
      <c r="CP5" s="92"/>
      <c r="CQ5" s="71">
        <f>ROUNDDOWN(CP5,1)</f>
        <v>0</v>
      </c>
      <c r="CR5" s="72">
        <f>ROUND((CP5-CQ5)*100,0)</f>
        <v>0</v>
      </c>
      <c r="CS5" s="85">
        <f>IFERROR(INDEX('100 м.п.'!$A$12:$AA$140,MATCH(CQ5,'100 м.п.'!$A$12:$A$140,0),MATCH(CR5,'100 м.п.'!$A$11:$AA$11,0)),0)</f>
        <v>0</v>
      </c>
      <c r="CT5" s="93"/>
      <c r="CU5" s="84"/>
      <c r="CV5" s="71">
        <f>ROUNDDOWN(CU5,1)</f>
        <v>0</v>
      </c>
      <c r="CW5" s="72">
        <f>ROUND((CU5-CV5)*100,0)</f>
        <v>0</v>
      </c>
      <c r="CX5" s="85">
        <f>IFERROR(INDEX('ШТ'!$A$10:$AA$145,MATCH(CV5,'ШТ'!$A$10:$A$145,0),MATCH(CW5,'ШТ'!$A$9:$AA$9,0)),0)</f>
        <v>0</v>
      </c>
      <c r="CY5" s="92"/>
      <c r="CZ5" s="71">
        <f>ROUNDDOWN(CY5,1)</f>
        <v>0</v>
      </c>
      <c r="DA5" s="72">
        <f>ROUND((CY5-CZ5)*100,0)</f>
        <v>0</v>
      </c>
      <c r="DB5" s="85">
        <f>IFERROR(INDEX('100 м.п.'!$A$12:$AA$140,MATCH(CZ5,'100 м.п.'!$A$12:$A$140,0),MATCH(DA5,'100 м.п.'!$A$11:$AA$11,0)),0)</f>
        <v>0</v>
      </c>
      <c r="DC5" s="79"/>
      <c r="DD5" s="84"/>
      <c r="DE5" s="71">
        <f>ROUNDDOWN(DD5,1)</f>
        <v>0</v>
      </c>
      <c r="DF5" s="72">
        <f>ROUND((DD5-DE5)*100,0)</f>
        <v>0</v>
      </c>
      <c r="DG5" s="85">
        <f>IFERROR(INDEX('ШТ'!$A$10:$AA$145,MATCH(DE5,'ШТ'!$A$10:$A$145,0),MATCH(DF5,'ШТ'!$A$9:$AA$9,0)),0)</f>
        <v>0</v>
      </c>
      <c r="DH5" s="92"/>
      <c r="DI5" s="71">
        <f>ROUNDDOWN(DH5,1)</f>
        <v>0</v>
      </c>
      <c r="DJ5" s="72">
        <f>ROUND((DH5-DI5)*100,0)</f>
        <v>0</v>
      </c>
      <c r="DK5" s="85">
        <f>IFERROR(INDEX('100 м.п.'!$A$12:$AA$140,MATCH(DI5,'100 м.п.'!$A$12:$A$140,0),MATCH(DJ5,'100 м.п.'!$A$11:$AA$11,0)),0)</f>
        <v>0</v>
      </c>
      <c r="DL5" s="93"/>
      <c r="DM5" s="84"/>
      <c r="DN5" s="71">
        <f>ROUNDDOWN(DM5,1)</f>
        <v>0</v>
      </c>
      <c r="DO5" s="72">
        <f>ROUND((DM5-DN5)*100,0)</f>
        <v>0</v>
      </c>
      <c r="DP5" s="85">
        <f>IFERROR(INDEX('ШТ'!$A$10:$AA$145,MATCH(DN5,'ШТ'!$A$10:$A$145,0),MATCH(DO5,'ШТ'!$A$9:$AA$9,0)),0)</f>
        <v>0</v>
      </c>
      <c r="DQ5" s="92"/>
      <c r="DR5" s="71">
        <f>ROUNDDOWN(DQ5,1)</f>
        <v>0</v>
      </c>
      <c r="DS5" s="72">
        <f>ROUND((DQ5-DR5)*100,0)</f>
        <v>0</v>
      </c>
      <c r="DT5" s="85">
        <f>IFERROR(INDEX('100 м.п.'!$A$12:$AA$140,MATCH(DR5,'100 м.п.'!$A$12:$A$140,0),MATCH(DS5,'100 м.п.'!$A$11:$AA$11,0)),0)</f>
        <v>0</v>
      </c>
      <c r="DU5" s="79"/>
      <c r="DV5" s="84"/>
      <c r="DW5" s="71">
        <f>ROUNDDOWN(DV5,1)</f>
        <v>0</v>
      </c>
      <c r="DX5" s="72">
        <f>ROUND((DV5-DW5)*100,0)</f>
        <v>0</v>
      </c>
      <c r="DY5" s="85">
        <f>IFERROR(INDEX('ШТ'!$A$10:$AA$145,MATCH(DW5,'ШТ'!$A$10:$A$145,0),MATCH(DX5,'ШТ'!$A$9:$AA$9,0)),0)</f>
        <v>0</v>
      </c>
      <c r="DZ5" s="92"/>
      <c r="EA5" s="71">
        <f>ROUNDDOWN(DZ5,1)</f>
        <v>0</v>
      </c>
      <c r="EB5" s="72">
        <f>ROUND((DZ5-EA5)*100,0)</f>
        <v>0</v>
      </c>
      <c r="EC5" s="85">
        <f>IFERROR(INDEX('100 м.п.'!$A$12:$AA$140,MATCH(EA5,'100 м.п.'!$A$12:$A$140,0),MATCH(EB5,'100 м.п.'!$A$11:$AA$11,0)),0)</f>
        <v>0</v>
      </c>
      <c r="ED5" s="93"/>
      <c r="EE5" s="84"/>
      <c r="EF5" s="71">
        <f>ROUNDDOWN(EE5,1)</f>
        <v>0</v>
      </c>
      <c r="EG5" s="72">
        <f>ROUND((EE5-EF5)*100,0)</f>
        <v>0</v>
      </c>
      <c r="EH5" s="85">
        <f>IFERROR(INDEX('ШТ'!$A$10:$AA$145,MATCH(EF5,'ШТ'!$A$10:$A$145,0),MATCH(EG5,'ШТ'!$A$9:$AA$9,0)),0)</f>
        <v>0</v>
      </c>
      <c r="EI5" s="92"/>
      <c r="EJ5" s="71">
        <f>ROUNDDOWN(EI5,1)</f>
        <v>0</v>
      </c>
      <c r="EK5" s="72">
        <f>ROUND((EI5-EJ5)*100,0)</f>
        <v>0</v>
      </c>
      <c r="EL5" s="85">
        <f>IFERROR(INDEX('100 м.п.'!$A$12:$AA$140,MATCH(EJ5,'100 м.п.'!$A$12:$A$140,0),MATCH(EK5,'100 м.п.'!$A$11:$AA$11,0)),0)</f>
        <v>0</v>
      </c>
      <c r="EM5" s="90">
        <f>IF(Y5+U5+P5+L5+AD5+AH5+AM5+AQ5+AV5+AZ5+BE5+BI5+BN5+BR5+BW5+CA5+CF5+CJ5+CO5+CS5+CX5+DB5+DG5+DK5+DP5+DT5+DY5+EC5+EH5+EL5=0,"",Y5+U5+P5+L5+AD5+AH5+AM5+AQ5+AV5+AZ5+BE5+BI5+BN5+BR5+BW5+CA5+CF5+CJ5+CO5+CS5+CX5+DB5+DG5+DK5+DP5+DT5+DY5+EC5+EH5+EL5)</f>
        <v>2920</v>
      </c>
      <c r="EN5" s="11">
        <f>IF(MIN(I5,R5,AA5,AJ5,AS5,BB5,BK5,BT5,CC5,CL5,CU5,DD5,DM5,DV5,EE5)=0,"",MIN(I5,R5,AA5,AJ5,AS5,BB5,BK5,BT5,CC5,CL5,CU5,DD5,DM5,DV5,EE5))</f>
        <v>7.71</v>
      </c>
      <c r="EO5" s="12">
        <f>IF(MIN(M5,V5,AE5,AN5,AW5,BF5,BO5,BX5,CG5,CP5,CY5,DH5,DQ5,DZ5,EI5)=0,"",MIN(M5,V5,AE5,AN5,AW5,BF5,BO5,BX5,CG5,CP5,CY5,DH5,DQ5,DZ5,EI5))</f>
        <v>18.38</v>
      </c>
      <c r="EP5" s="99">
        <f>IFERROR(RANK(EM5,$EM$5:$EM$54,0)+COUNTIF($EM$5:EM5,EM5)-1,0)</f>
        <v>3</v>
      </c>
      <c r="EQ5" s="6">
        <f>IFERROR(RANK(EN5,$EN$5:$EN$54,1)+COUNTIF($EN$5:EN5,EN5)-1,0)</f>
        <v>1</v>
      </c>
      <c r="ER5" s="6">
        <f>IFERROR(RANK(EO5,$EO$5:$EO$54,1)+COUNTIF($EO$5:EO5,EO5)-1,0)</f>
        <v>3</v>
      </c>
      <c r="ET5" s="8">
        <v>1</v>
      </c>
      <c r="EU5" s="13" t="str">
        <f>IFERROR(INDEX($B$5:$B$54,MATCH($ET5,$EP$5:$EP$54,0)),0)</f>
        <v>Шмидт Евгения</v>
      </c>
      <c r="EV5" s="9">
        <f>IFERROR(INDEX($EM$5:$EM$54,MATCH($ET5,$EP$5:$EP$54,0)),0)</f>
        <v>3106</v>
      </c>
      <c r="EX5" s="8">
        <v>1</v>
      </c>
      <c r="EY5" s="13" t="str">
        <f>IFERROR(INDEX($B$5:$B$54,MATCH($ET5,$EQ$5:$EQ$54,0)),0)</f>
        <v>Копкова Кристина</v>
      </c>
      <c r="EZ5" s="9">
        <f>IFERROR(INDEX($EN$5:$EN$54,MATCH($ET5,$EQ$5:$EQ$54,0)),0)</f>
        <v>7.71</v>
      </c>
      <c r="FB5" s="8">
        <v>1</v>
      </c>
      <c r="FC5" s="13" t="str">
        <f>IFERROR(INDEX($B$5:$B$54,MATCH($ET5,$ER$5:$ER$54,0)),0)</f>
        <v>Шмидт Евгения</v>
      </c>
      <c r="FD5" s="9">
        <f>IFERROR(INDEX($EO$5:$EO$54,MATCH($ET5,$ER$5:$ER$54,0)),0)</f>
        <v>17.89</v>
      </c>
    </row>
    <row r="6">
      <c r="A6" s="5">
        <v>2</v>
      </c>
      <c r="B6" s="118" t="s">
        <v>68</v>
      </c>
      <c r="C6" s="119"/>
      <c r="D6" s="120">
        <v>2009</v>
      </c>
      <c r="E6" s="119"/>
      <c r="F6" s="118" t="s">
        <v>59</v>
      </c>
      <c r="G6" s="119"/>
      <c r="H6" s="80"/>
      <c r="I6" s="84"/>
      <c r="J6" s="71">
        <f>ROUNDDOWN(I6,1)</f>
        <v>0</v>
      </c>
      <c r="K6" s="72">
        <f>ROUND((I6-J6)*100,0)</f>
        <v>0</v>
      </c>
      <c r="L6" s="85">
        <f>IFERROR(INDEX('ШТ'!$A$10:$AA$145,MATCH(J6,'ШТ'!$A$10:$A$145,0),MATCH(K6,'ШТ'!$A$9:$AA$9,0)),0)</f>
        <v>0</v>
      </c>
      <c r="M6" s="84"/>
      <c r="N6" s="71">
        <f>ROUNDDOWN(M6,1)</f>
        <v>0</v>
      </c>
      <c r="O6" s="72">
        <f>ROUND((M6-N6)*100,0)</f>
        <v>0</v>
      </c>
      <c r="P6" s="85">
        <f>IFERROR(INDEX('100 м.п.'!$A$12:$AA$140,MATCH(N6,'100 м.п.'!$A$12:$A$140,0),MATCH(O6,'100 м.п.'!$A$11:$AA$11,0)),0)</f>
        <v>0</v>
      </c>
      <c r="Q6" s="174" t="s">
        <v>60</v>
      </c>
      <c r="R6" s="84">
        <v>7.94</v>
      </c>
      <c r="S6" s="71">
        <f>ROUNDDOWN(R6,1)</f>
        <v>7.9</v>
      </c>
      <c r="T6" s="72">
        <f>ROUND((R6-S6)*100,0)</f>
        <v>4</v>
      </c>
      <c r="U6" s="85">
        <f>IFERROR(INDEX('ШТ'!$A$10:$AA$145,MATCH(S6,'ШТ'!$A$10:$A$145,0),MATCH(T6,'ШТ'!$A$9:$AA$9,0)),0)</f>
        <v>1563</v>
      </c>
      <c r="V6" s="84">
        <v>17.89</v>
      </c>
      <c r="W6" s="71">
        <f>ROUNDDOWN(V6,1)</f>
        <v>17.8</v>
      </c>
      <c r="X6" s="72">
        <f>ROUND((V6-W6)*100,0)</f>
        <v>9</v>
      </c>
      <c r="Y6" s="85">
        <f>IFERROR(INDEX('100 м.п.'!$A$12:$AA$140,MATCH(W6,'100 м.п.'!$A$12:$A$140,0),MATCH(X6,'100 м.п.'!$A$11:$AA$11,0)),0)</f>
        <v>1543</v>
      </c>
      <c r="Z6" s="80"/>
      <c r="AA6" s="84"/>
      <c r="AB6" s="71">
        <f>ROUNDDOWN(AA6,1)</f>
        <v>0</v>
      </c>
      <c r="AC6" s="72">
        <f>ROUND((AA6-AB6)*100,0)</f>
        <v>0</v>
      </c>
      <c r="AD6" s="85">
        <f>IFERROR(INDEX('ШТ'!$A$10:$AA$145,MATCH(AB6,'ШТ'!$A$10:$A$145,0),MATCH(AC6,'ШТ'!$A$9:$AA$9,0)),0)</f>
        <v>0</v>
      </c>
      <c r="AE6" s="92"/>
      <c r="AF6" s="71">
        <f>ROUNDDOWN(AE6,1)</f>
        <v>0</v>
      </c>
      <c r="AG6" s="72">
        <f>ROUND((AE6-AF6)*100,0)</f>
        <v>0</v>
      </c>
      <c r="AH6" s="85">
        <f>IFERROR(INDEX('100 м.п.'!$A$12:$AA$140,MATCH(AF6,'100 м.п.'!$A$12:$A$140,0),MATCH(AG6,'100 м.п.'!$A$11:$AA$11,0)),0)</f>
        <v>0</v>
      </c>
      <c r="AI6" s="94"/>
      <c r="AJ6" s="84"/>
      <c r="AK6" s="71">
        <f>ROUNDDOWN(AJ6,1)</f>
        <v>0</v>
      </c>
      <c r="AL6" s="72">
        <f>ROUND((AJ6-AK6)*100,0)</f>
        <v>0</v>
      </c>
      <c r="AM6" s="85">
        <f>IFERROR(INDEX('ШТ'!$A$10:$AA$145,MATCH(AK6,'ШТ'!$A$10:$A$145,0),MATCH(AL6,'ШТ'!$A$9:$AA$9,0)),0)</f>
        <v>0</v>
      </c>
      <c r="AN6" s="92"/>
      <c r="AO6" s="71">
        <f>ROUNDDOWN(AN6,1)</f>
        <v>0</v>
      </c>
      <c r="AP6" s="72">
        <f>ROUND((AN6-AO6)*100,0)</f>
        <v>0</v>
      </c>
      <c r="AQ6" s="85">
        <f>IFERROR(INDEX('100 м.п.'!$A$12:$AA$140,MATCH(AO6,'100 м.п.'!$A$12:$A$140,0),MATCH(AP6,'100 м.п.'!$A$11:$AA$11,0)),0)</f>
        <v>0</v>
      </c>
      <c r="AR6" s="80"/>
      <c r="AS6" s="84"/>
      <c r="AT6" s="71">
        <f>ROUNDDOWN(AS6,1)</f>
        <v>0</v>
      </c>
      <c r="AU6" s="72">
        <f>ROUND((AS6-AT6)*100,0)</f>
        <v>0</v>
      </c>
      <c r="AV6" s="85">
        <f>IFERROR(INDEX('ШТ'!$A$10:$AA$145,MATCH(AT6,'ШТ'!$A$10:$A$145,0),MATCH(AU6,'ШТ'!$A$9:$AA$9,0)),0)</f>
        <v>0</v>
      </c>
      <c r="AW6" s="92"/>
      <c r="AX6" s="71">
        <f>ROUNDDOWN(AW6,1)</f>
        <v>0</v>
      </c>
      <c r="AY6" s="72">
        <f>ROUND((AW6-AX6)*100,0)</f>
        <v>0</v>
      </c>
      <c r="AZ6" s="85">
        <f>IFERROR(INDEX('100 м.п.'!$A$12:$AA$140,MATCH(AX6,'100 м.п.'!$A$12:$A$140,0),MATCH(AY6,'100 м.п.'!$A$11:$AA$11,0)),0)</f>
        <v>0</v>
      </c>
      <c r="BA6" s="94"/>
      <c r="BB6" s="84"/>
      <c r="BC6" s="71">
        <f>ROUNDDOWN(BB6,1)</f>
        <v>0</v>
      </c>
      <c r="BD6" s="72">
        <f>ROUND((BB6-BC6)*100,0)</f>
        <v>0</v>
      </c>
      <c r="BE6" s="85">
        <f>IFERROR(INDEX('ШТ'!$A$10:$AA$145,MATCH(BC6,'ШТ'!$A$10:$A$145,0),MATCH(BD6,'ШТ'!$A$9:$AA$9,0)),0)</f>
        <v>0</v>
      </c>
      <c r="BF6" s="92"/>
      <c r="BG6" s="71">
        <f>ROUNDDOWN(BF6,1)</f>
        <v>0</v>
      </c>
      <c r="BH6" s="72">
        <f>ROUND((BF6-BG6)*100,0)</f>
        <v>0</v>
      </c>
      <c r="BI6" s="85">
        <f>IFERROR(INDEX('100 м.п.'!$A$12:$AA$140,MATCH(BG6,'100 м.п.'!$A$12:$A$140,0),MATCH(BH6,'100 м.п.'!$A$11:$AA$11,0)),0)</f>
        <v>0</v>
      </c>
      <c r="BJ6" s="80"/>
      <c r="BK6" s="84"/>
      <c r="BL6" s="71">
        <f>ROUNDDOWN(BK6,1)</f>
        <v>0</v>
      </c>
      <c r="BM6" s="72">
        <f>ROUND((BK6-BL6)*100,0)</f>
        <v>0</v>
      </c>
      <c r="BN6" s="85">
        <f>IFERROR(INDEX('ШТ'!$A$10:$AA$145,MATCH(BL6,'ШТ'!$A$10:$A$145,0),MATCH(BM6,'ШТ'!$A$9:$AA$9,0)),0)</f>
        <v>0</v>
      </c>
      <c r="BO6" s="92"/>
      <c r="BP6" s="71">
        <f>ROUNDDOWN(BO6,1)</f>
        <v>0</v>
      </c>
      <c r="BQ6" s="72">
        <f>ROUND((BO6-BP6)*100,0)</f>
        <v>0</v>
      </c>
      <c r="BR6" s="85">
        <f>IFERROR(INDEX('100 м.п.'!$A$12:$AA$140,MATCH(BP6,'100 м.п.'!$A$12:$A$140,0),MATCH(BQ6,'100 м.п.'!$A$11:$AA$11,0)),0)</f>
        <v>0</v>
      </c>
      <c r="BS6" s="94"/>
      <c r="BT6" s="84"/>
      <c r="BU6" s="71">
        <f>ROUNDDOWN(BT6,1)</f>
        <v>0</v>
      </c>
      <c r="BV6" s="72">
        <f>ROUND((BT6-BU6)*100,0)</f>
        <v>0</v>
      </c>
      <c r="BW6" s="85">
        <f>IFERROR(INDEX('ШТ'!$A$10:$AA$145,MATCH(BU6,'ШТ'!$A$10:$A$145,0),MATCH(BV6,'ШТ'!$A$9:$AA$9,0)),0)</f>
        <v>0</v>
      </c>
      <c r="BX6" s="92"/>
      <c r="BY6" s="71">
        <f>ROUNDDOWN(BX6,1)</f>
        <v>0</v>
      </c>
      <c r="BZ6" s="72">
        <f>ROUND((BX6-BY6)*100,0)</f>
        <v>0</v>
      </c>
      <c r="CA6" s="85">
        <f>IFERROR(INDEX('100 м.п.'!$A$12:$AA$140,MATCH(BY6,'100 м.п.'!$A$12:$A$140,0),MATCH(BZ6,'100 м.п.'!$A$11:$AA$11,0)),0)</f>
        <v>0</v>
      </c>
      <c r="CB6" s="80"/>
      <c r="CC6" s="84"/>
      <c r="CD6" s="71">
        <f>ROUNDDOWN(CC6,1)</f>
        <v>0</v>
      </c>
      <c r="CE6" s="72">
        <f>ROUND((CC6-CD6)*100,0)</f>
        <v>0</v>
      </c>
      <c r="CF6" s="85">
        <f>IFERROR(INDEX('ШТ'!$A$10:$AA$145,MATCH(CD6,'ШТ'!$A$10:$A$145,0),MATCH(CE6,'ШТ'!$A$9:$AA$9,0)),0)</f>
        <v>0</v>
      </c>
      <c r="CG6" s="92"/>
      <c r="CH6" s="71">
        <f>ROUNDDOWN(CG6,1)</f>
        <v>0</v>
      </c>
      <c r="CI6" s="72">
        <f>ROUND((CG6-CH6)*100,0)</f>
        <v>0</v>
      </c>
      <c r="CJ6" s="85">
        <f>IFERROR(INDEX('100 м.п.'!$A$12:$AA$140,MATCH(CH6,'100 м.п.'!$A$12:$A$140,0),MATCH(CI6,'100 м.п.'!$A$11:$AA$11,0)),0)</f>
        <v>0</v>
      </c>
      <c r="CK6" s="94"/>
      <c r="CL6" s="84"/>
      <c r="CM6" s="71">
        <f>ROUNDDOWN(CL6,1)</f>
        <v>0</v>
      </c>
      <c r="CN6" s="72">
        <f>ROUND((CL6-CM6)*100,0)</f>
        <v>0</v>
      </c>
      <c r="CO6" s="85">
        <f>IFERROR(INDEX('ШТ'!$A$10:$AA$145,MATCH(CM6,'ШТ'!$A$10:$A$145,0),MATCH(CN6,'ШТ'!$A$9:$AA$9,0)),0)</f>
        <v>0</v>
      </c>
      <c r="CP6" s="92"/>
      <c r="CQ6" s="71">
        <f>ROUNDDOWN(CP6,1)</f>
        <v>0</v>
      </c>
      <c r="CR6" s="72">
        <f>ROUND((CP6-CQ6)*100,0)</f>
        <v>0</v>
      </c>
      <c r="CS6" s="85">
        <f>IFERROR(INDEX('100 м.п.'!$A$12:$AA$140,MATCH(CQ6,'100 м.п.'!$A$12:$A$140,0),MATCH(CR6,'100 м.п.'!$A$11:$AA$11,0)),0)</f>
        <v>0</v>
      </c>
      <c r="CT6" s="94"/>
      <c r="CU6" s="84"/>
      <c r="CV6" s="71">
        <f>ROUNDDOWN(CU6,1)</f>
        <v>0</v>
      </c>
      <c r="CW6" s="72">
        <f>ROUND((CU6-CV6)*100,0)</f>
        <v>0</v>
      </c>
      <c r="CX6" s="85">
        <f>IFERROR(INDEX('ШТ'!$A$10:$AA$145,MATCH(CV6,'ШТ'!$A$10:$A$145,0),MATCH(CW6,'ШТ'!$A$9:$AA$9,0)),0)</f>
        <v>0</v>
      </c>
      <c r="CY6" s="92"/>
      <c r="CZ6" s="71">
        <f>ROUNDDOWN(CY6,1)</f>
        <v>0</v>
      </c>
      <c r="DA6" s="72">
        <f>ROUND((CY6-CZ6)*100,0)</f>
        <v>0</v>
      </c>
      <c r="DB6" s="85">
        <f>IFERROR(INDEX('100 м.п.'!$A$12:$AA$140,MATCH(CZ6,'100 м.п.'!$A$12:$A$140,0),MATCH(DA6,'100 м.п.'!$A$11:$AA$11,0)),0)</f>
        <v>0</v>
      </c>
      <c r="DC6" s="80"/>
      <c r="DD6" s="84"/>
      <c r="DE6" s="71">
        <f>ROUNDDOWN(DD6,1)</f>
        <v>0</v>
      </c>
      <c r="DF6" s="72">
        <f>ROUND((DD6-DE6)*100,0)</f>
        <v>0</v>
      </c>
      <c r="DG6" s="85">
        <f>IFERROR(INDEX('ШТ'!$A$10:$AA$145,MATCH(DE6,'ШТ'!$A$10:$A$145,0),MATCH(DF6,'ШТ'!$A$9:$AA$9,0)),0)</f>
        <v>0</v>
      </c>
      <c r="DH6" s="92"/>
      <c r="DI6" s="71">
        <f>ROUNDDOWN(DH6,1)</f>
        <v>0</v>
      </c>
      <c r="DJ6" s="72">
        <f>ROUND((DH6-DI6)*100,0)</f>
        <v>0</v>
      </c>
      <c r="DK6" s="85">
        <f>IFERROR(INDEX('100 м.п.'!$A$12:$AA$140,MATCH(DI6,'100 м.п.'!$A$12:$A$140,0),MATCH(DJ6,'100 м.п.'!$A$11:$AA$11,0)),0)</f>
        <v>0</v>
      </c>
      <c r="DL6" s="94"/>
      <c r="DM6" s="84"/>
      <c r="DN6" s="71">
        <f>ROUNDDOWN(DM6,1)</f>
        <v>0</v>
      </c>
      <c r="DO6" s="72">
        <f>ROUND((DM6-DN6)*100,0)</f>
        <v>0</v>
      </c>
      <c r="DP6" s="85">
        <f>IFERROR(INDEX('ШТ'!$A$10:$AA$145,MATCH(DN6,'ШТ'!$A$10:$A$145,0),MATCH(DO6,'ШТ'!$A$9:$AA$9,0)),0)</f>
        <v>0</v>
      </c>
      <c r="DQ6" s="92"/>
      <c r="DR6" s="71">
        <f>ROUNDDOWN(DQ6,1)</f>
        <v>0</v>
      </c>
      <c r="DS6" s="72">
        <f>ROUND((DQ6-DR6)*100,0)</f>
        <v>0</v>
      </c>
      <c r="DT6" s="85">
        <f>IFERROR(INDEX('100 м.п.'!$A$12:$AA$140,MATCH(DR6,'100 м.п.'!$A$12:$A$140,0),MATCH(DS6,'100 м.п.'!$A$11:$AA$11,0)),0)</f>
        <v>0</v>
      </c>
      <c r="DU6" s="80"/>
      <c r="DV6" s="84"/>
      <c r="DW6" s="71">
        <f>ROUNDDOWN(DV6,1)</f>
        <v>0</v>
      </c>
      <c r="DX6" s="72">
        <f>ROUND((DV6-DW6)*100,0)</f>
        <v>0</v>
      </c>
      <c r="DY6" s="85">
        <f>IFERROR(INDEX('ШТ'!$A$10:$AA$145,MATCH(DW6,'ШТ'!$A$10:$A$145,0),MATCH(DX6,'ШТ'!$A$9:$AA$9,0)),0)</f>
        <v>0</v>
      </c>
      <c r="DZ6" s="92"/>
      <c r="EA6" s="71">
        <f>ROUNDDOWN(DZ6,1)</f>
        <v>0</v>
      </c>
      <c r="EB6" s="72">
        <f>ROUND((DZ6-EA6)*100,0)</f>
        <v>0</v>
      </c>
      <c r="EC6" s="85">
        <f>IFERROR(INDEX('100 м.п.'!$A$12:$AA$140,MATCH(EA6,'100 м.п.'!$A$12:$A$140,0),MATCH(EB6,'100 м.п.'!$A$11:$AA$11,0)),0)</f>
        <v>0</v>
      </c>
      <c r="ED6" s="94"/>
      <c r="EE6" s="84"/>
      <c r="EF6" s="71">
        <f>ROUNDDOWN(EE6,1)</f>
        <v>0</v>
      </c>
      <c r="EG6" s="72">
        <f>ROUND((EE6-EF6)*100,0)</f>
        <v>0</v>
      </c>
      <c r="EH6" s="85">
        <f>IFERROR(INDEX('ШТ'!$A$10:$AA$145,MATCH(EF6,'ШТ'!$A$10:$A$145,0),MATCH(EG6,'ШТ'!$A$9:$AA$9,0)),0)</f>
        <v>0</v>
      </c>
      <c r="EI6" s="92"/>
      <c r="EJ6" s="71">
        <f>ROUNDDOWN(EI6,1)</f>
        <v>0</v>
      </c>
      <c r="EK6" s="72">
        <f>ROUND((EI6-EJ6)*100,0)</f>
        <v>0</v>
      </c>
      <c r="EL6" s="85">
        <f>IFERROR(INDEX('100 м.п.'!$A$12:$AA$140,MATCH(EJ6,'100 м.п.'!$A$12:$A$140,0),MATCH(EK6,'100 м.п.'!$A$11:$AA$11,0)),0)</f>
        <v>0</v>
      </c>
      <c r="EM6" s="90">
        <f>IF(Y6+U6+P6+L6+AD6+AH6+AM6+AQ6+AV6+AZ6+BE6+BI6+BN6+BR6+BW6+CA6+CF6+CJ6+CO6+CS6+CX6+DB6+DG6+DK6+DP6+DT6+DY6+EC6+EH6+EL6=0,"",Y6+U6+P6+L6+AD6+AH6+AM6+AQ6+AV6+AZ6+BE6+BI6+BN6+BR6+BW6+CA6+CF6+CJ6+CO6+CS6+CX6+DB6+DG6+DK6+DP6+DT6+DY6+EC6+EH6+EL6)</f>
        <v>3106</v>
      </c>
      <c r="EN6" s="11">
        <f>IF(MIN(I6,R6,AA6,AJ6,AS6,BB6,BK6,BT6,CC6,CL6,CU6,DD6,DM6,DV6,EE6)=0,"",MIN(I6,R6,AA6,AJ6,AS6,BB6,BK6,BT6,CC6,CL6,CU6,DD6,DM6,DV6,EE6))</f>
        <v>7.94</v>
      </c>
      <c r="EO6" s="12">
        <f>IF(MIN(M6,V6,AE6,AN6,AW6,BF6,BO6,BX6,CG6,CP6,CY6,DH6,DQ6,DZ6,EI6)=0,"",MIN(M6,V6,AE6,AN6,AW6,BF6,BO6,BX6,CG6,CP6,CY6,DH6,DQ6,DZ6,EI6))</f>
        <v>17.89</v>
      </c>
      <c r="EP6" s="99">
        <f>IFERROR(RANK(EM6,$EM$5:$EM$54,0)+COUNTIF($EM$5:EM6,EM6)-1,0)</f>
        <v>1</v>
      </c>
      <c r="EQ6" s="6">
        <f>IFERROR(RANK(EN6,$EN$5:$EN$54,1)+COUNTIF($EN$5:EN6,EN6)-1,0)</f>
        <v>2</v>
      </c>
      <c r="ER6" s="6">
        <f>IFERROR(RANK(EO6,$EO$5:$EO$54,1)+COUNTIF($EO$5:EO6,EO6)-1,0)</f>
        <v>1</v>
      </c>
      <c r="ET6" s="8">
        <v>2</v>
      </c>
      <c r="EU6" s="13" t="str">
        <f>IFERROR(INDEX($B$5:$B$54,MATCH($ET6,$EP$5:$EP$54,0)),0)</f>
        <v>Батова Дарья</v>
      </c>
      <c r="EV6" s="9">
        <f>IFERROR(INDEX($EM$5:$EM$54,MATCH($ET6,$EP$5:$EP$54,0)),0)</f>
        <v>3026</v>
      </c>
      <c r="EX6" s="8">
        <v>2</v>
      </c>
      <c r="EY6" s="13" t="str">
        <f>IFERROR(INDEX($B$5:$B$54,MATCH($ET6,$EQ$5:$EQ$54,0)),0)</f>
        <v>Шмидт Евгения</v>
      </c>
      <c r="EZ6" s="9">
        <f>IFERROR(INDEX($EN$5:$EN$54,MATCH($ET6,$EQ$5:$EQ$54,0)),0)</f>
        <v>7.94</v>
      </c>
      <c r="FB6" s="8">
        <v>2</v>
      </c>
      <c r="FC6" s="13" t="str">
        <f>IFERROR(INDEX($B$5:$B$54,MATCH($ET6,$ER$5:$ER$54,0)),0)</f>
        <v>Батова Дарья</v>
      </c>
      <c r="FD6" s="9">
        <f>IFERROR(INDEX($EO$5:$EO$54,MATCH($ET6,$ER$5:$ER$54,0)),0)</f>
        <v>17.92</v>
      </c>
    </row>
    <row r="7">
      <c r="A7" s="5">
        <v>3</v>
      </c>
      <c r="B7" s="118" t="s">
        <v>69</v>
      </c>
      <c r="C7" s="119"/>
      <c r="D7" s="120">
        <v>2009</v>
      </c>
      <c r="E7" s="119"/>
      <c r="F7" s="118" t="s">
        <v>70</v>
      </c>
      <c r="G7" s="119"/>
      <c r="H7" s="80"/>
      <c r="I7" s="84"/>
      <c r="J7" s="71">
        <f>ROUNDDOWN(I7,1)</f>
        <v>0</v>
      </c>
      <c r="K7" s="72">
        <f>ROUND((I7-J7)*100,0)</f>
        <v>0</v>
      </c>
      <c r="L7" s="85">
        <f>IFERROR(INDEX('ШТ'!$A$10:$AA$145,MATCH(J7,'ШТ'!$A$10:$A$145,0),MATCH(K7,'ШТ'!$A$9:$AA$9,0)),0)</f>
        <v>0</v>
      </c>
      <c r="M7" s="84"/>
      <c r="N7" s="71">
        <f>ROUNDDOWN(M7,1)</f>
        <v>0</v>
      </c>
      <c r="O7" s="72">
        <f>ROUND((M7-N7)*100,0)</f>
        <v>0</v>
      </c>
      <c r="P7" s="85">
        <f>IFERROR(INDEX('100 м.п.'!$A$12:$AA$140,MATCH(N7,'100 м.п.'!$A$12:$A$140,0),MATCH(O7,'100 м.п.'!$A$11:$AA$11,0)),0)</f>
        <v>0</v>
      </c>
      <c r="Q7" s="174" t="s">
        <v>60</v>
      </c>
      <c r="R7" s="84">
        <v>8.02</v>
      </c>
      <c r="S7" s="71">
        <f>ROUNDDOWN(R7,1)</f>
        <v>8</v>
      </c>
      <c r="T7" s="72">
        <f>ROUND((R7-S7)*100,0)</f>
        <v>2</v>
      </c>
      <c r="U7" s="85">
        <f>IFERROR(INDEX('ШТ'!$A$10:$AA$145,MATCH(S7,'ШТ'!$A$10:$A$145,0),MATCH(T7,'ШТ'!$A$9:$AA$9,0)),0)</f>
        <v>1508</v>
      </c>
      <c r="V7" s="84">
        <v>17.92</v>
      </c>
      <c r="W7" s="71">
        <f>ROUNDDOWN(V7,1)</f>
        <v>17.900000000000002</v>
      </c>
      <c r="X7" s="72">
        <f>ROUND((V7-W7)*100,0)</f>
        <v>2</v>
      </c>
      <c r="Y7" s="85">
        <f>IFERROR(INDEX('100 м.п.'!$A$12:$AA$140,MATCH(W7,'100 м.п.'!$A$12:$A$140,0),MATCH(X7,'100 м.п.'!$A$11:$AA$11,0)),0)</f>
        <v>1518</v>
      </c>
      <c r="Z7" s="80"/>
      <c r="AA7" s="84"/>
      <c r="AB7" s="71">
        <f>ROUNDDOWN(AA7,1)</f>
        <v>0</v>
      </c>
      <c r="AC7" s="72">
        <f>ROUND((AA7-AB7)*100,0)</f>
        <v>0</v>
      </c>
      <c r="AD7" s="85">
        <f>IFERROR(INDEX('ШТ'!$A$10:$AA$145,MATCH(AB7,'ШТ'!$A$10:$A$145,0),MATCH(AC7,'ШТ'!$A$9:$AA$9,0)),0)</f>
        <v>0</v>
      </c>
      <c r="AE7" s="92"/>
      <c r="AF7" s="71">
        <f>ROUNDDOWN(AE7,1)</f>
        <v>0</v>
      </c>
      <c r="AG7" s="72">
        <f>ROUND((AE7-AF7)*100,0)</f>
        <v>0</v>
      </c>
      <c r="AH7" s="85">
        <f>IFERROR(INDEX('100 м.п.'!$A$12:$AA$140,MATCH(AF7,'100 м.п.'!$A$12:$A$140,0),MATCH(AG7,'100 м.п.'!$A$11:$AA$11,0)),0)</f>
        <v>0</v>
      </c>
      <c r="AI7" s="94"/>
      <c r="AJ7" s="84"/>
      <c r="AK7" s="71">
        <f>ROUNDDOWN(AJ7,1)</f>
        <v>0</v>
      </c>
      <c r="AL7" s="72">
        <f>ROUND((AJ7-AK7)*100,0)</f>
        <v>0</v>
      </c>
      <c r="AM7" s="85">
        <f>IFERROR(INDEX('ШТ'!$A$10:$AA$145,MATCH(AK7,'ШТ'!$A$10:$A$145,0),MATCH(AL7,'ШТ'!$A$9:$AA$9,0)),0)</f>
        <v>0</v>
      </c>
      <c r="AN7" s="92"/>
      <c r="AO7" s="71">
        <f>ROUNDDOWN(AN7,1)</f>
        <v>0</v>
      </c>
      <c r="AP7" s="72">
        <f>ROUND((AN7-AO7)*100,0)</f>
        <v>0</v>
      </c>
      <c r="AQ7" s="85">
        <f>IFERROR(INDEX('100 м.п.'!$A$12:$AA$140,MATCH(AO7,'100 м.п.'!$A$12:$A$140,0),MATCH(AP7,'100 м.п.'!$A$11:$AA$11,0)),0)</f>
        <v>0</v>
      </c>
      <c r="AR7" s="80"/>
      <c r="AS7" s="84"/>
      <c r="AT7" s="71">
        <f>ROUNDDOWN(AS7,1)</f>
        <v>0</v>
      </c>
      <c r="AU7" s="72">
        <f>ROUND((AS7-AT7)*100,0)</f>
        <v>0</v>
      </c>
      <c r="AV7" s="85">
        <f>IFERROR(INDEX('ШТ'!$A$10:$AA$145,MATCH(AT7,'ШТ'!$A$10:$A$145,0),MATCH(AU7,'ШТ'!$A$9:$AA$9,0)),0)</f>
        <v>0</v>
      </c>
      <c r="AW7" s="92"/>
      <c r="AX7" s="71">
        <f>ROUNDDOWN(AW7,1)</f>
        <v>0</v>
      </c>
      <c r="AY7" s="72">
        <f>ROUND((AW7-AX7)*100,0)</f>
        <v>0</v>
      </c>
      <c r="AZ7" s="85">
        <f>IFERROR(INDEX('100 м.п.'!$A$12:$AA$140,MATCH(AX7,'100 м.п.'!$A$12:$A$140,0),MATCH(AY7,'100 м.п.'!$A$11:$AA$11,0)),0)</f>
        <v>0</v>
      </c>
      <c r="BA7" s="94"/>
      <c r="BB7" s="84"/>
      <c r="BC7" s="71">
        <f>ROUNDDOWN(BB7,1)</f>
        <v>0</v>
      </c>
      <c r="BD7" s="72">
        <f>ROUND((BB7-BC7)*100,0)</f>
        <v>0</v>
      </c>
      <c r="BE7" s="85">
        <f>IFERROR(INDEX('ШТ'!$A$10:$AA$145,MATCH(BC7,'ШТ'!$A$10:$A$145,0),MATCH(BD7,'ШТ'!$A$9:$AA$9,0)),0)</f>
        <v>0</v>
      </c>
      <c r="BF7" s="92"/>
      <c r="BG7" s="71">
        <f>ROUNDDOWN(BF7,1)</f>
        <v>0</v>
      </c>
      <c r="BH7" s="72">
        <f>ROUND((BF7-BG7)*100,0)</f>
        <v>0</v>
      </c>
      <c r="BI7" s="85">
        <f>IFERROR(INDEX('100 м.п.'!$A$12:$AA$140,MATCH(BG7,'100 м.п.'!$A$12:$A$140,0),MATCH(BH7,'100 м.п.'!$A$11:$AA$11,0)),0)</f>
        <v>0</v>
      </c>
      <c r="BJ7" s="80"/>
      <c r="BK7" s="84"/>
      <c r="BL7" s="71">
        <f>ROUNDDOWN(BK7,1)</f>
        <v>0</v>
      </c>
      <c r="BM7" s="72">
        <f>ROUND((BK7-BL7)*100,0)</f>
        <v>0</v>
      </c>
      <c r="BN7" s="85">
        <f>IFERROR(INDEX('ШТ'!$A$10:$AA$145,MATCH(BL7,'ШТ'!$A$10:$A$145,0),MATCH(BM7,'ШТ'!$A$9:$AA$9,0)),0)</f>
        <v>0</v>
      </c>
      <c r="BO7" s="92"/>
      <c r="BP7" s="71">
        <f>ROUNDDOWN(BO7,1)</f>
        <v>0</v>
      </c>
      <c r="BQ7" s="72">
        <f>ROUND((BO7-BP7)*100,0)</f>
        <v>0</v>
      </c>
      <c r="BR7" s="85">
        <f>IFERROR(INDEX('100 м.п.'!$A$12:$AA$140,MATCH(BP7,'100 м.п.'!$A$12:$A$140,0),MATCH(BQ7,'100 м.п.'!$A$11:$AA$11,0)),0)</f>
        <v>0</v>
      </c>
      <c r="BS7" s="94"/>
      <c r="BT7" s="84"/>
      <c r="BU7" s="71">
        <f>ROUNDDOWN(BT7,1)</f>
        <v>0</v>
      </c>
      <c r="BV7" s="72">
        <f>ROUND((BT7-BU7)*100,0)</f>
        <v>0</v>
      </c>
      <c r="BW7" s="85">
        <f>IFERROR(INDEX('ШТ'!$A$10:$AA$145,MATCH(BU7,'ШТ'!$A$10:$A$145,0),MATCH(BV7,'ШТ'!$A$9:$AA$9,0)),0)</f>
        <v>0</v>
      </c>
      <c r="BX7" s="92"/>
      <c r="BY7" s="71">
        <f>ROUNDDOWN(BX7,1)</f>
        <v>0</v>
      </c>
      <c r="BZ7" s="72">
        <f>ROUND((BX7-BY7)*100,0)</f>
        <v>0</v>
      </c>
      <c r="CA7" s="85">
        <f>IFERROR(INDEX('100 м.п.'!$A$12:$AA$140,MATCH(BY7,'100 м.п.'!$A$12:$A$140,0),MATCH(BZ7,'100 м.п.'!$A$11:$AA$11,0)),0)</f>
        <v>0</v>
      </c>
      <c r="CB7" s="80"/>
      <c r="CC7" s="84"/>
      <c r="CD7" s="71">
        <f>ROUNDDOWN(CC7,1)</f>
        <v>0</v>
      </c>
      <c r="CE7" s="72">
        <f>ROUND((CC7-CD7)*100,0)</f>
        <v>0</v>
      </c>
      <c r="CF7" s="85">
        <f>IFERROR(INDEX('ШТ'!$A$10:$AA$145,MATCH(CD7,'ШТ'!$A$10:$A$145,0),MATCH(CE7,'ШТ'!$A$9:$AA$9,0)),0)</f>
        <v>0</v>
      </c>
      <c r="CG7" s="92"/>
      <c r="CH7" s="71">
        <f>ROUNDDOWN(CG7,1)</f>
        <v>0</v>
      </c>
      <c r="CI7" s="72">
        <f>ROUND((CG7-CH7)*100,0)</f>
        <v>0</v>
      </c>
      <c r="CJ7" s="85">
        <f>IFERROR(INDEX('100 м.п.'!$A$12:$AA$140,MATCH(CH7,'100 м.п.'!$A$12:$A$140,0),MATCH(CI7,'100 м.п.'!$A$11:$AA$11,0)),0)</f>
        <v>0</v>
      </c>
      <c r="CK7" s="94"/>
      <c r="CL7" s="84"/>
      <c r="CM7" s="71">
        <f>ROUNDDOWN(CL7,1)</f>
        <v>0</v>
      </c>
      <c r="CN7" s="72">
        <f>ROUND((CL7-CM7)*100,0)</f>
        <v>0</v>
      </c>
      <c r="CO7" s="85">
        <f>IFERROR(INDEX('ШТ'!$A$10:$AA$145,MATCH(CM7,'ШТ'!$A$10:$A$145,0),MATCH(CN7,'ШТ'!$A$9:$AA$9,0)),0)</f>
        <v>0</v>
      </c>
      <c r="CP7" s="92"/>
      <c r="CQ7" s="71">
        <f>ROUNDDOWN(CP7,1)</f>
        <v>0</v>
      </c>
      <c r="CR7" s="72">
        <f>ROUND((CP7-CQ7)*100,0)</f>
        <v>0</v>
      </c>
      <c r="CS7" s="85">
        <f>IFERROR(INDEX('100 м.п.'!$A$12:$AA$140,MATCH(CQ7,'100 м.п.'!$A$12:$A$140,0),MATCH(CR7,'100 м.п.'!$A$11:$AA$11,0)),0)</f>
        <v>0</v>
      </c>
      <c r="CT7" s="94"/>
      <c r="CU7" s="84"/>
      <c r="CV7" s="71">
        <f>ROUNDDOWN(CU7,1)</f>
        <v>0</v>
      </c>
      <c r="CW7" s="72">
        <f>ROUND((CU7-CV7)*100,0)</f>
        <v>0</v>
      </c>
      <c r="CX7" s="85">
        <f>IFERROR(INDEX('ШТ'!$A$10:$AA$145,MATCH(CV7,'ШТ'!$A$10:$A$145,0),MATCH(CW7,'ШТ'!$A$9:$AA$9,0)),0)</f>
        <v>0</v>
      </c>
      <c r="CY7" s="92"/>
      <c r="CZ7" s="71">
        <f>ROUNDDOWN(CY7,1)</f>
        <v>0</v>
      </c>
      <c r="DA7" s="72">
        <f>ROUND((CY7-CZ7)*100,0)</f>
        <v>0</v>
      </c>
      <c r="DB7" s="85">
        <f>IFERROR(INDEX('100 м.п.'!$A$12:$AA$140,MATCH(CZ7,'100 м.п.'!$A$12:$A$140,0),MATCH(DA7,'100 м.п.'!$A$11:$AA$11,0)),0)</f>
        <v>0</v>
      </c>
      <c r="DC7" s="80"/>
      <c r="DD7" s="84"/>
      <c r="DE7" s="71">
        <f>ROUNDDOWN(DD7,1)</f>
        <v>0</v>
      </c>
      <c r="DF7" s="72">
        <f>ROUND((DD7-DE7)*100,0)</f>
        <v>0</v>
      </c>
      <c r="DG7" s="85">
        <f>IFERROR(INDEX('ШТ'!$A$10:$AA$145,MATCH(DE7,'ШТ'!$A$10:$A$145,0),MATCH(DF7,'ШТ'!$A$9:$AA$9,0)),0)</f>
        <v>0</v>
      </c>
      <c r="DH7" s="92"/>
      <c r="DI7" s="71">
        <f>ROUNDDOWN(DH7,1)</f>
        <v>0</v>
      </c>
      <c r="DJ7" s="72">
        <f>ROUND((DH7-DI7)*100,0)</f>
        <v>0</v>
      </c>
      <c r="DK7" s="85">
        <f>IFERROR(INDEX('100 м.п.'!$A$12:$AA$140,MATCH(DI7,'100 м.п.'!$A$12:$A$140,0),MATCH(DJ7,'100 м.п.'!$A$11:$AA$11,0)),0)</f>
        <v>0</v>
      </c>
      <c r="DL7" s="94"/>
      <c r="DM7" s="84"/>
      <c r="DN7" s="71">
        <f>ROUNDDOWN(DM7,1)</f>
        <v>0</v>
      </c>
      <c r="DO7" s="72">
        <f>ROUND((DM7-DN7)*100,0)</f>
        <v>0</v>
      </c>
      <c r="DP7" s="85">
        <f>IFERROR(INDEX('ШТ'!$A$10:$AA$145,MATCH(DN7,'ШТ'!$A$10:$A$145,0),MATCH(DO7,'ШТ'!$A$9:$AA$9,0)),0)</f>
        <v>0</v>
      </c>
      <c r="DQ7" s="92"/>
      <c r="DR7" s="71">
        <f>ROUNDDOWN(DQ7,1)</f>
        <v>0</v>
      </c>
      <c r="DS7" s="72">
        <f>ROUND((DQ7-DR7)*100,0)</f>
        <v>0</v>
      </c>
      <c r="DT7" s="85">
        <f>IFERROR(INDEX('100 м.п.'!$A$12:$AA$140,MATCH(DR7,'100 м.п.'!$A$12:$A$140,0),MATCH(DS7,'100 м.п.'!$A$11:$AA$11,0)),0)</f>
        <v>0</v>
      </c>
      <c r="DU7" s="80"/>
      <c r="DV7" s="84"/>
      <c r="DW7" s="71">
        <f>ROUNDDOWN(DV7,1)</f>
        <v>0</v>
      </c>
      <c r="DX7" s="72">
        <f>ROUND((DV7-DW7)*100,0)</f>
        <v>0</v>
      </c>
      <c r="DY7" s="85">
        <f>IFERROR(INDEX('ШТ'!$A$10:$AA$145,MATCH(DW7,'ШТ'!$A$10:$A$145,0),MATCH(DX7,'ШТ'!$A$9:$AA$9,0)),0)</f>
        <v>0</v>
      </c>
      <c r="DZ7" s="92"/>
      <c r="EA7" s="71">
        <f>ROUNDDOWN(DZ7,1)</f>
        <v>0</v>
      </c>
      <c r="EB7" s="72">
        <f>ROUND((DZ7-EA7)*100,0)</f>
        <v>0</v>
      </c>
      <c r="EC7" s="85">
        <f>IFERROR(INDEX('100 м.п.'!$A$12:$AA$140,MATCH(EA7,'100 м.п.'!$A$12:$A$140,0),MATCH(EB7,'100 м.п.'!$A$11:$AA$11,0)),0)</f>
        <v>0</v>
      </c>
      <c r="ED7" s="94"/>
      <c r="EE7" s="84"/>
      <c r="EF7" s="71">
        <f>ROUNDDOWN(EE7,1)</f>
        <v>0</v>
      </c>
      <c r="EG7" s="72">
        <f>ROUND((EE7-EF7)*100,0)</f>
        <v>0</v>
      </c>
      <c r="EH7" s="85">
        <f>IFERROR(INDEX('ШТ'!$A$10:$AA$145,MATCH(EF7,'ШТ'!$A$10:$A$145,0),MATCH(EG7,'ШТ'!$A$9:$AA$9,0)),0)</f>
        <v>0</v>
      </c>
      <c r="EI7" s="92"/>
      <c r="EJ7" s="71">
        <f>ROUNDDOWN(EI7,1)</f>
        <v>0</v>
      </c>
      <c r="EK7" s="72">
        <f>ROUND((EI7-EJ7)*100,0)</f>
        <v>0</v>
      </c>
      <c r="EL7" s="85">
        <f>IFERROR(INDEX('100 м.п.'!$A$12:$AA$140,MATCH(EJ7,'100 м.п.'!$A$12:$A$140,0),MATCH(EK7,'100 м.п.'!$A$11:$AA$11,0)),0)</f>
        <v>0</v>
      </c>
      <c r="EM7" s="90">
        <f>IF(Y7+U7+P7+L7+AD7+AH7+AM7+AQ7+AV7+AZ7+BE7+BI7+BN7+BR7+BW7+CA7+CF7+CJ7+CO7+CS7+CX7+DB7+DG7+DK7+DP7+DT7+DY7+EC7+EH7+EL7=0,"",Y7+U7+P7+L7+AD7+AH7+AM7+AQ7+AV7+AZ7+BE7+BI7+BN7+BR7+BW7+CA7+CF7+CJ7+CO7+CS7+CX7+DB7+DG7+DK7+DP7+DT7+DY7+EC7+EH7+EL7)</f>
        <v>3026</v>
      </c>
      <c r="EN7" s="11">
        <f>IF(MIN(I7,R7,AA7,AJ7,AS7,BB7,BK7,BT7,CC7,CL7,CU7,DD7,DM7,DV7,EE7)=0,"",MIN(I7,R7,AA7,AJ7,AS7,BB7,BK7,BT7,CC7,CL7,CU7,DD7,DM7,DV7,EE7))</f>
        <v>8.02</v>
      </c>
      <c r="EO7" s="12">
        <f>IF(MIN(M7,V7,AE7,AN7,AW7,BF7,BO7,BX7,CG7,CP7,CY7,DH7,DQ7,DZ7,EI7)=0,"",MIN(M7,V7,AE7,AN7,AW7,BF7,BO7,BX7,CG7,CP7,CY7,DH7,DQ7,DZ7,EI7))</f>
        <v>17.92</v>
      </c>
      <c r="EP7" s="99">
        <f>IFERROR(RANK(EM7,$EM$5:$EM$54,0)+COUNTIF($EM$5:EM7,EM7)-1,0)</f>
        <v>2</v>
      </c>
      <c r="EQ7" s="6">
        <f>IFERROR(RANK(EN7,$EN$5:$EN$54,1)+COUNTIF($EN$5:EN7,EN7)-1,0)</f>
        <v>3</v>
      </c>
      <c r="ER7" s="6">
        <f>IFERROR(RANK(EO7,$EO$5:$EO$54,1)+COUNTIF($EO$5:EO7,EO7)-1,0)</f>
        <v>2</v>
      </c>
      <c r="ET7" s="8">
        <v>3</v>
      </c>
      <c r="EU7" s="13" t="str">
        <f>IFERROR(INDEX($B$5:$B$54,MATCH($ET7,$EP$5:$EP$54,0)),0)</f>
        <v>Копкова Кристина</v>
      </c>
      <c r="EV7" s="9">
        <f>IFERROR(INDEX($EM$5:$EM$54,MATCH($ET7,$EP$5:$EP$54,0)),0)</f>
        <v>2920</v>
      </c>
      <c r="EX7" s="8">
        <v>3</v>
      </c>
      <c r="EY7" s="13" t="str">
        <f>IFERROR(INDEX($B$5:$B$54,MATCH($ET7,$EQ$5:$EQ$54,0)),0)</f>
        <v>Батова Дарья</v>
      </c>
      <c r="EZ7" s="9">
        <f>IFERROR(INDEX($EN$5:$EN$54,MATCH($ET7,$EQ$5:$EQ$54,0)),0)</f>
        <v>8.02</v>
      </c>
      <c r="FB7" s="8">
        <v>3</v>
      </c>
      <c r="FC7" s="13" t="str">
        <f>IFERROR(INDEX($B$5:$B$54,MATCH($ET7,$ER$5:$ER$54,0)),0)</f>
        <v>Копкова Кристина</v>
      </c>
      <c r="FD7" s="9">
        <f>IFERROR(INDEX($EO$5:$EO$54,MATCH($ET7,$ER$5:$ER$54,0)),0)</f>
        <v>18.38</v>
      </c>
    </row>
    <row r="8">
      <c r="A8" s="5">
        <v>4</v>
      </c>
      <c r="B8" s="118" t="s">
        <v>71</v>
      </c>
      <c r="C8" s="119"/>
      <c r="D8" s="120">
        <v>2009</v>
      </c>
      <c r="E8" s="119"/>
      <c r="F8" s="118" t="s">
        <v>67</v>
      </c>
      <c r="G8" s="119"/>
      <c r="H8" s="80"/>
      <c r="I8" s="84"/>
      <c r="J8" s="71">
        <f>ROUNDDOWN(I8,1)</f>
        <v>0</v>
      </c>
      <c r="K8" s="72">
        <f>ROUND((I8-J8)*100,0)</f>
        <v>0</v>
      </c>
      <c r="L8" s="85">
        <f>IFERROR(INDEX('ШТ'!$A$10:$AA$145,MATCH(J8,'ШТ'!$A$10:$A$145,0),MATCH(K8,'ШТ'!$A$9:$AA$9,0)),0)</f>
        <v>0</v>
      </c>
      <c r="M8" s="84"/>
      <c r="N8" s="71">
        <f>ROUNDDOWN(M8,1)</f>
        <v>0</v>
      </c>
      <c r="O8" s="72">
        <f>ROUND((M8-N8)*100,0)</f>
        <v>0</v>
      </c>
      <c r="P8" s="85">
        <f>IFERROR(INDEX('100 м.п.'!$A$12:$AA$140,MATCH(N8,'100 м.п.'!$A$12:$A$140,0),MATCH(O8,'100 м.п.'!$A$11:$AA$11,0)),0)</f>
        <v>0</v>
      </c>
      <c r="Q8" s="174" t="s">
        <v>60</v>
      </c>
      <c r="R8" s="84">
        <v>8.32</v>
      </c>
      <c r="S8" s="71">
        <f>ROUNDDOWN(R8,1)</f>
        <v>8.3</v>
      </c>
      <c r="T8" s="72">
        <f>ROUND((R8-S8)*100,0)</f>
        <v>2</v>
      </c>
      <c r="U8" s="85">
        <f>IFERROR(INDEX('ШТ'!$A$10:$AA$145,MATCH(S8,'ШТ'!$A$10:$A$145,0),MATCH(T8,'ШТ'!$A$9:$AA$9,0)),0)</f>
        <v>1319</v>
      </c>
      <c r="V8" s="84">
        <v>18.6</v>
      </c>
      <c r="W8" s="71">
        <f>ROUNDDOWN(V8,1)</f>
        <v>18.6</v>
      </c>
      <c r="X8" s="72">
        <f>ROUND((V8-W8)*100,0)</f>
        <v>0</v>
      </c>
      <c r="Y8" s="85">
        <f>IFERROR(INDEX('100 м.п.'!$A$12:$AA$140,MATCH(W8,'100 м.п.'!$A$12:$A$140,0),MATCH(X8,'100 м.п.'!$A$11:$AA$11,0)),0)</f>
        <v>1058</v>
      </c>
      <c r="Z8" s="80"/>
      <c r="AA8" s="84"/>
      <c r="AB8" s="71">
        <f>ROUNDDOWN(AA8,1)</f>
        <v>0</v>
      </c>
      <c r="AC8" s="72">
        <f>ROUND((AA8-AB8)*100,0)</f>
        <v>0</v>
      </c>
      <c r="AD8" s="85">
        <f>IFERROR(INDEX('ШТ'!$A$10:$AA$145,MATCH(AB8,'ШТ'!$A$10:$A$145,0),MATCH(AC8,'ШТ'!$A$9:$AA$9,0)),0)</f>
        <v>0</v>
      </c>
      <c r="AE8" s="92"/>
      <c r="AF8" s="71">
        <f>ROUNDDOWN(AE8,1)</f>
        <v>0</v>
      </c>
      <c r="AG8" s="72">
        <f>ROUND((AE8-AF8)*100,0)</f>
        <v>0</v>
      </c>
      <c r="AH8" s="85">
        <f>IFERROR(INDEX('100 м.п.'!$A$12:$AA$140,MATCH(AF8,'100 м.п.'!$A$12:$A$140,0),MATCH(AG8,'100 м.п.'!$A$11:$AA$11,0)),0)</f>
        <v>0</v>
      </c>
      <c r="AI8" s="94"/>
      <c r="AJ8" s="84"/>
      <c r="AK8" s="71">
        <f>ROUNDDOWN(AJ8,1)</f>
        <v>0</v>
      </c>
      <c r="AL8" s="72">
        <f>ROUND((AJ8-AK8)*100,0)</f>
        <v>0</v>
      </c>
      <c r="AM8" s="85">
        <f>IFERROR(INDEX('ШТ'!$A$10:$AA$145,MATCH(AK8,'ШТ'!$A$10:$A$145,0),MATCH(AL8,'ШТ'!$A$9:$AA$9,0)),0)</f>
        <v>0</v>
      </c>
      <c r="AN8" s="92"/>
      <c r="AO8" s="71">
        <f>ROUNDDOWN(AN8,1)</f>
        <v>0</v>
      </c>
      <c r="AP8" s="72">
        <f>ROUND((AN8-AO8)*100,0)</f>
        <v>0</v>
      </c>
      <c r="AQ8" s="85">
        <f>IFERROR(INDEX('100 м.п.'!$A$12:$AA$140,MATCH(AO8,'100 м.п.'!$A$12:$A$140,0),MATCH(AP8,'100 м.п.'!$A$11:$AA$11,0)),0)</f>
        <v>0</v>
      </c>
      <c r="AR8" s="80"/>
      <c r="AS8" s="84"/>
      <c r="AT8" s="71">
        <f>ROUNDDOWN(AS8,1)</f>
        <v>0</v>
      </c>
      <c r="AU8" s="72">
        <f>ROUND((AS8-AT8)*100,0)</f>
        <v>0</v>
      </c>
      <c r="AV8" s="85">
        <f>IFERROR(INDEX('ШТ'!$A$10:$AA$145,MATCH(AT8,'ШТ'!$A$10:$A$145,0),MATCH(AU8,'ШТ'!$A$9:$AA$9,0)),0)</f>
        <v>0</v>
      </c>
      <c r="AW8" s="92"/>
      <c r="AX8" s="71">
        <f>ROUNDDOWN(AW8,1)</f>
        <v>0</v>
      </c>
      <c r="AY8" s="72">
        <f>ROUND((AW8-AX8)*100,0)</f>
        <v>0</v>
      </c>
      <c r="AZ8" s="85">
        <f>IFERROR(INDEX('100 м.п.'!$A$12:$AA$140,MATCH(AX8,'100 м.п.'!$A$12:$A$140,0),MATCH(AY8,'100 м.п.'!$A$11:$AA$11,0)),0)</f>
        <v>0</v>
      </c>
      <c r="BA8" s="94"/>
      <c r="BB8" s="84"/>
      <c r="BC8" s="71">
        <f>ROUNDDOWN(BB8,1)</f>
        <v>0</v>
      </c>
      <c r="BD8" s="72">
        <f>ROUND((BB8-BC8)*100,0)</f>
        <v>0</v>
      </c>
      <c r="BE8" s="85">
        <f>IFERROR(INDEX('ШТ'!$A$10:$AA$145,MATCH(BC8,'ШТ'!$A$10:$A$145,0),MATCH(BD8,'ШТ'!$A$9:$AA$9,0)),0)</f>
        <v>0</v>
      </c>
      <c r="BF8" s="92"/>
      <c r="BG8" s="71">
        <f>ROUNDDOWN(BF8,1)</f>
        <v>0</v>
      </c>
      <c r="BH8" s="72">
        <f>ROUND((BF8-BG8)*100,0)</f>
        <v>0</v>
      </c>
      <c r="BI8" s="85">
        <f>IFERROR(INDEX('100 м.п.'!$A$12:$AA$140,MATCH(BG8,'100 м.п.'!$A$12:$A$140,0),MATCH(BH8,'100 м.п.'!$A$11:$AA$11,0)),0)</f>
        <v>0</v>
      </c>
      <c r="BJ8" s="80"/>
      <c r="BK8" s="84"/>
      <c r="BL8" s="71">
        <f>ROUNDDOWN(BK8,1)</f>
        <v>0</v>
      </c>
      <c r="BM8" s="72">
        <f>ROUND((BK8-BL8)*100,0)</f>
        <v>0</v>
      </c>
      <c r="BN8" s="85">
        <f>IFERROR(INDEX('ШТ'!$A$10:$AA$145,MATCH(BL8,'ШТ'!$A$10:$A$145,0),MATCH(BM8,'ШТ'!$A$9:$AA$9,0)),0)</f>
        <v>0</v>
      </c>
      <c r="BO8" s="92"/>
      <c r="BP8" s="71">
        <f>ROUNDDOWN(BO8,1)</f>
        <v>0</v>
      </c>
      <c r="BQ8" s="72">
        <f>ROUND((BO8-BP8)*100,0)</f>
        <v>0</v>
      </c>
      <c r="BR8" s="85">
        <f>IFERROR(INDEX('100 м.п.'!$A$12:$AA$140,MATCH(BP8,'100 м.п.'!$A$12:$A$140,0),MATCH(BQ8,'100 м.п.'!$A$11:$AA$11,0)),0)</f>
        <v>0</v>
      </c>
      <c r="BS8" s="94"/>
      <c r="BT8" s="84"/>
      <c r="BU8" s="71">
        <f>ROUNDDOWN(BT8,1)</f>
        <v>0</v>
      </c>
      <c r="BV8" s="72">
        <f>ROUND((BT8-BU8)*100,0)</f>
        <v>0</v>
      </c>
      <c r="BW8" s="85">
        <f>IFERROR(INDEX('ШТ'!$A$10:$AA$145,MATCH(BU8,'ШТ'!$A$10:$A$145,0),MATCH(BV8,'ШТ'!$A$9:$AA$9,0)),0)</f>
        <v>0</v>
      </c>
      <c r="BX8" s="92"/>
      <c r="BY8" s="71">
        <f>ROUNDDOWN(BX8,1)</f>
        <v>0</v>
      </c>
      <c r="BZ8" s="72">
        <f>ROUND((BX8-BY8)*100,0)</f>
        <v>0</v>
      </c>
      <c r="CA8" s="85">
        <f>IFERROR(INDEX('100 м.п.'!$A$12:$AA$140,MATCH(BY8,'100 м.п.'!$A$12:$A$140,0),MATCH(BZ8,'100 м.п.'!$A$11:$AA$11,0)),0)</f>
        <v>0</v>
      </c>
      <c r="CB8" s="80"/>
      <c r="CC8" s="84"/>
      <c r="CD8" s="71">
        <f>ROUNDDOWN(CC8,1)</f>
        <v>0</v>
      </c>
      <c r="CE8" s="72">
        <f>ROUND((CC8-CD8)*100,0)</f>
        <v>0</v>
      </c>
      <c r="CF8" s="85">
        <f>IFERROR(INDEX('ШТ'!$A$10:$AA$145,MATCH(CD8,'ШТ'!$A$10:$A$145,0),MATCH(CE8,'ШТ'!$A$9:$AA$9,0)),0)</f>
        <v>0</v>
      </c>
      <c r="CG8" s="92"/>
      <c r="CH8" s="71">
        <f>ROUNDDOWN(CG8,1)</f>
        <v>0</v>
      </c>
      <c r="CI8" s="72">
        <f>ROUND((CG8-CH8)*100,0)</f>
        <v>0</v>
      </c>
      <c r="CJ8" s="85">
        <f>IFERROR(INDEX('100 м.п.'!$A$12:$AA$140,MATCH(CH8,'100 м.п.'!$A$12:$A$140,0),MATCH(CI8,'100 м.п.'!$A$11:$AA$11,0)),0)</f>
        <v>0</v>
      </c>
      <c r="CK8" s="94"/>
      <c r="CL8" s="84"/>
      <c r="CM8" s="71">
        <f>ROUNDDOWN(CL8,1)</f>
        <v>0</v>
      </c>
      <c r="CN8" s="72">
        <f>ROUND((CL8-CM8)*100,0)</f>
        <v>0</v>
      </c>
      <c r="CO8" s="85">
        <f>IFERROR(INDEX('ШТ'!$A$10:$AA$145,MATCH(CM8,'ШТ'!$A$10:$A$145,0),MATCH(CN8,'ШТ'!$A$9:$AA$9,0)),0)</f>
        <v>0</v>
      </c>
      <c r="CP8" s="92"/>
      <c r="CQ8" s="71">
        <f>ROUNDDOWN(CP8,1)</f>
        <v>0</v>
      </c>
      <c r="CR8" s="72">
        <f>ROUND((CP8-CQ8)*100,0)</f>
        <v>0</v>
      </c>
      <c r="CS8" s="85">
        <f>IFERROR(INDEX('100 м.п.'!$A$12:$AA$140,MATCH(CQ8,'100 м.п.'!$A$12:$A$140,0),MATCH(CR8,'100 м.п.'!$A$11:$AA$11,0)),0)</f>
        <v>0</v>
      </c>
      <c r="CT8" s="94"/>
      <c r="CU8" s="84"/>
      <c r="CV8" s="71">
        <f>ROUNDDOWN(CU8,1)</f>
        <v>0</v>
      </c>
      <c r="CW8" s="72">
        <f>ROUND((CU8-CV8)*100,0)</f>
        <v>0</v>
      </c>
      <c r="CX8" s="85">
        <f>IFERROR(INDEX('ШТ'!$A$10:$AA$145,MATCH(CV8,'ШТ'!$A$10:$A$145,0),MATCH(CW8,'ШТ'!$A$9:$AA$9,0)),0)</f>
        <v>0</v>
      </c>
      <c r="CY8" s="92"/>
      <c r="CZ8" s="71">
        <f>ROUNDDOWN(CY8,1)</f>
        <v>0</v>
      </c>
      <c r="DA8" s="72">
        <f>ROUND((CY8-CZ8)*100,0)</f>
        <v>0</v>
      </c>
      <c r="DB8" s="85">
        <f>IFERROR(INDEX('100 м.п.'!$A$12:$AA$140,MATCH(CZ8,'100 м.п.'!$A$12:$A$140,0),MATCH(DA8,'100 м.п.'!$A$11:$AA$11,0)),0)</f>
        <v>0</v>
      </c>
      <c r="DC8" s="80"/>
      <c r="DD8" s="84"/>
      <c r="DE8" s="71">
        <f>ROUNDDOWN(DD8,1)</f>
        <v>0</v>
      </c>
      <c r="DF8" s="72">
        <f>ROUND((DD8-DE8)*100,0)</f>
        <v>0</v>
      </c>
      <c r="DG8" s="85">
        <f>IFERROR(INDEX('ШТ'!$A$10:$AA$145,MATCH(DE8,'ШТ'!$A$10:$A$145,0),MATCH(DF8,'ШТ'!$A$9:$AA$9,0)),0)</f>
        <v>0</v>
      </c>
      <c r="DH8" s="92"/>
      <c r="DI8" s="71">
        <f>ROUNDDOWN(DH8,1)</f>
        <v>0</v>
      </c>
      <c r="DJ8" s="72">
        <f>ROUND((DH8-DI8)*100,0)</f>
        <v>0</v>
      </c>
      <c r="DK8" s="85">
        <f>IFERROR(INDEX('100 м.п.'!$A$12:$AA$140,MATCH(DI8,'100 м.п.'!$A$12:$A$140,0),MATCH(DJ8,'100 м.п.'!$A$11:$AA$11,0)),0)</f>
        <v>0</v>
      </c>
      <c r="DL8" s="94"/>
      <c r="DM8" s="84"/>
      <c r="DN8" s="71">
        <f>ROUNDDOWN(DM8,1)</f>
        <v>0</v>
      </c>
      <c r="DO8" s="72">
        <f>ROUND((DM8-DN8)*100,0)</f>
        <v>0</v>
      </c>
      <c r="DP8" s="85">
        <f>IFERROR(INDEX('ШТ'!$A$10:$AA$145,MATCH(DN8,'ШТ'!$A$10:$A$145,0),MATCH(DO8,'ШТ'!$A$9:$AA$9,0)),0)</f>
        <v>0</v>
      </c>
      <c r="DQ8" s="92"/>
      <c r="DR8" s="71">
        <f>ROUNDDOWN(DQ8,1)</f>
        <v>0</v>
      </c>
      <c r="DS8" s="72">
        <f>ROUND((DQ8-DR8)*100,0)</f>
        <v>0</v>
      </c>
      <c r="DT8" s="85">
        <f>IFERROR(INDEX('100 м.п.'!$A$12:$AA$140,MATCH(DR8,'100 м.п.'!$A$12:$A$140,0),MATCH(DS8,'100 м.п.'!$A$11:$AA$11,0)),0)</f>
        <v>0</v>
      </c>
      <c r="DU8" s="80"/>
      <c r="DV8" s="84"/>
      <c r="DW8" s="71">
        <f>ROUNDDOWN(DV8,1)</f>
        <v>0</v>
      </c>
      <c r="DX8" s="72">
        <f>ROUND((DV8-DW8)*100,0)</f>
        <v>0</v>
      </c>
      <c r="DY8" s="85">
        <f>IFERROR(INDEX('ШТ'!$A$10:$AA$145,MATCH(DW8,'ШТ'!$A$10:$A$145,0),MATCH(DX8,'ШТ'!$A$9:$AA$9,0)),0)</f>
        <v>0</v>
      </c>
      <c r="DZ8" s="92"/>
      <c r="EA8" s="71">
        <f>ROUNDDOWN(DZ8,1)</f>
        <v>0</v>
      </c>
      <c r="EB8" s="72">
        <f>ROUND((DZ8-EA8)*100,0)</f>
        <v>0</v>
      </c>
      <c r="EC8" s="85">
        <f>IFERROR(INDEX('100 м.п.'!$A$12:$AA$140,MATCH(EA8,'100 м.п.'!$A$12:$A$140,0),MATCH(EB8,'100 м.п.'!$A$11:$AA$11,0)),0)</f>
        <v>0</v>
      </c>
      <c r="ED8" s="94"/>
      <c r="EE8" s="84"/>
      <c r="EF8" s="71">
        <f>ROUNDDOWN(EE8,1)</f>
        <v>0</v>
      </c>
      <c r="EG8" s="72">
        <f>ROUND((EE8-EF8)*100,0)</f>
        <v>0</v>
      </c>
      <c r="EH8" s="85">
        <f>IFERROR(INDEX('ШТ'!$A$10:$AA$145,MATCH(EF8,'ШТ'!$A$10:$A$145,0),MATCH(EG8,'ШТ'!$A$9:$AA$9,0)),0)</f>
        <v>0</v>
      </c>
      <c r="EI8" s="92"/>
      <c r="EJ8" s="71">
        <f>ROUNDDOWN(EI8,1)</f>
        <v>0</v>
      </c>
      <c r="EK8" s="72">
        <f>ROUND((EI8-EJ8)*100,0)</f>
        <v>0</v>
      </c>
      <c r="EL8" s="85">
        <f>IFERROR(INDEX('100 м.п.'!$A$12:$AA$140,MATCH(EJ8,'100 м.п.'!$A$12:$A$140,0),MATCH(EK8,'100 м.п.'!$A$11:$AA$11,0)),0)</f>
        <v>0</v>
      </c>
      <c r="EM8" s="90">
        <f>IF(Y8+U8+P8+L8+AD8+AH8+AM8+AQ8+AV8+AZ8+BE8+BI8+BN8+BR8+BW8+CA8+CF8+CJ8+CO8+CS8+CX8+DB8+DG8+DK8+DP8+DT8+DY8+EC8+EH8+EL8=0,"",Y8+U8+P8+L8+AD8+AH8+AM8+AQ8+AV8+AZ8+BE8+BI8+BN8+BR8+BW8+CA8+CF8+CJ8+CO8+CS8+CX8+DB8+DG8+DK8+DP8+DT8+DY8+EC8+EH8+EL8)</f>
        <v>2377</v>
      </c>
      <c r="EN8" s="11">
        <f>IF(MIN(I8,R8,AA8,AJ8,AS8,BB8,BK8,BT8,CC8,CL8,CU8,DD8,DM8,DV8,EE8)=0,"",MIN(I8,R8,AA8,AJ8,AS8,BB8,BK8,BT8,CC8,CL8,CU8,DD8,DM8,DV8,EE8))</f>
        <v>8.32</v>
      </c>
      <c r="EO8" s="12">
        <f>IF(MIN(M8,V8,AE8,AN8,AW8,BF8,BO8,BX8,CG8,CP8,CY8,DH8,DQ8,DZ8,EI8)=0,"",MIN(M8,V8,AE8,AN8,AW8,BF8,BO8,BX8,CG8,CP8,CY8,DH8,DQ8,DZ8,EI8))</f>
        <v>18.6</v>
      </c>
      <c r="EP8" s="99">
        <f>IFERROR(RANK(EM8,$EM$5:$EM$54,0)+COUNTIF($EM$5:EM8,EM8)-1,0)</f>
        <v>4</v>
      </c>
      <c r="EQ8" s="6">
        <f>IFERROR(RANK(EN8,$EN$5:$EN$54,1)+COUNTIF($EN$5:EN8,EN8)-1,0)</f>
        <v>4</v>
      </c>
      <c r="ER8" s="6">
        <f>IFERROR(RANK(EO8,$EO$5:$EO$54,1)+COUNTIF($EO$5:EO8,EO8)-1,0)</f>
        <v>4</v>
      </c>
      <c r="ET8" s="8">
        <v>4</v>
      </c>
      <c r="EU8" s="13" t="str">
        <f>IFERROR(INDEX($B$5:$B$54,MATCH($ET8,$EP$5:$EP$54,0)),0)</f>
        <v>Миронова Полина</v>
      </c>
      <c r="EV8" s="9">
        <f>IFERROR(INDEX($EM$5:$EM$54,MATCH($ET8,$EP$5:$EP$54,0)),0)</f>
        <v>2377</v>
      </c>
      <c r="EX8" s="8">
        <v>4</v>
      </c>
      <c r="EY8" s="13" t="str">
        <f>IFERROR(INDEX($B$5:$B$54,MATCH($ET8,$EQ$5:$EQ$54,0)),0)</f>
        <v>Миронова Полина</v>
      </c>
      <c r="EZ8" s="9">
        <f>IFERROR(INDEX($EN$5:$EN$54,MATCH($ET8,$EQ$5:$EQ$54,0)),0)</f>
        <v>8.32</v>
      </c>
      <c r="FB8" s="8">
        <v>4</v>
      </c>
      <c r="FC8" s="13" t="str">
        <f>IFERROR(INDEX($B$5:$B$54,MATCH($ET8,$ER$5:$ER$54,0)),0)</f>
        <v>Миронова Полина</v>
      </c>
      <c r="FD8" s="9">
        <f>IFERROR(INDEX($EO$5:$EO$54,MATCH($ET8,$ER$5:$ER$54,0)),0)</f>
        <v>18.6</v>
      </c>
    </row>
    <row r="9">
      <c r="A9" s="5">
        <v>5</v>
      </c>
      <c r="B9" s="118" t="s">
        <v>72</v>
      </c>
      <c r="C9" s="119"/>
      <c r="D9" s="120">
        <v>2010</v>
      </c>
      <c r="E9" s="119"/>
      <c r="F9" s="118" t="s">
        <v>73</v>
      </c>
      <c r="G9" s="119"/>
      <c r="H9" s="81"/>
      <c r="I9" s="84"/>
      <c r="J9" s="71">
        <f>ROUNDDOWN(I9,1)</f>
        <v>0</v>
      </c>
      <c r="K9" s="72">
        <f>ROUND((I9-J9)*100,0)</f>
        <v>0</v>
      </c>
      <c r="L9" s="85">
        <f>IFERROR(INDEX('ШТ'!$A$10:$AA$145,MATCH(J9,'ШТ'!$A$10:$A$145,0),MATCH(K9,'ШТ'!$A$9:$AA$9,0)),0)</f>
        <v>0</v>
      </c>
      <c r="M9" s="84"/>
      <c r="N9" s="71">
        <f>ROUNDDOWN(M9,1)</f>
        <v>0</v>
      </c>
      <c r="O9" s="72">
        <f>ROUND((M9-N9)*100,0)</f>
        <v>0</v>
      </c>
      <c r="P9" s="85">
        <f>IFERROR(INDEX('100 м.п.'!$A$12:$AA$140,MATCH(N9,'100 м.п.'!$A$12:$A$140,0),MATCH(O9,'100 м.п.'!$A$11:$AA$11,0)),0)</f>
        <v>0</v>
      </c>
      <c r="Q9" s="175" t="s">
        <v>60</v>
      </c>
      <c r="R9" s="84">
        <v>8.43</v>
      </c>
      <c r="S9" s="71">
        <f>ROUNDDOWN(R9,1)</f>
        <v>8.4</v>
      </c>
      <c r="T9" s="72">
        <f>ROUND((R9-S9)*100,0)</f>
        <v>3</v>
      </c>
      <c r="U9" s="85">
        <f>IFERROR(INDEX('ШТ'!$A$10:$AA$145,MATCH(S9,'ШТ'!$A$10:$A$145,0),MATCH(T9,'ШТ'!$A$9:$AA$9,0)),0)</f>
        <v>1256</v>
      </c>
      <c r="V9" s="84">
        <v>18.81</v>
      </c>
      <c r="W9" s="71">
        <f>ROUNDDOWN(V9,1)</f>
        <v>18.8</v>
      </c>
      <c r="X9" s="72">
        <f>ROUND((V9-W9)*100,0)</f>
        <v>1</v>
      </c>
      <c r="Y9" s="85">
        <f>IFERROR(INDEX('100 м.п.'!$A$12:$AA$140,MATCH(W9,'100 м.п.'!$A$12:$A$140,0),MATCH(X9,'100 м.п.'!$A$11:$AA$11,0)),0)</f>
        <v>948</v>
      </c>
      <c r="Z9" s="81"/>
      <c r="AA9" s="84"/>
      <c r="AB9" s="71">
        <f>ROUNDDOWN(AA9,1)</f>
        <v>0</v>
      </c>
      <c r="AC9" s="72">
        <f>ROUND((AA9-AB9)*100,0)</f>
        <v>0</v>
      </c>
      <c r="AD9" s="85">
        <f>IFERROR(INDEX('ШТ'!$A$10:$AA$145,MATCH(AB9,'ШТ'!$A$10:$A$145,0),MATCH(AC9,'ШТ'!$A$9:$AA$9,0)),0)</f>
        <v>0</v>
      </c>
      <c r="AE9" s="92"/>
      <c r="AF9" s="71">
        <f>ROUNDDOWN(AE9,1)</f>
        <v>0</v>
      </c>
      <c r="AG9" s="72">
        <f>ROUND((AE9-AF9)*100,0)</f>
        <v>0</v>
      </c>
      <c r="AH9" s="85">
        <f>IFERROR(INDEX('100 м.п.'!$A$12:$AA$140,MATCH(AF9,'100 м.п.'!$A$12:$A$140,0),MATCH(AG9,'100 м.п.'!$A$11:$AA$11,0)),0)</f>
        <v>0</v>
      </c>
      <c r="AI9" s="95"/>
      <c r="AJ9" s="84"/>
      <c r="AK9" s="71">
        <f>ROUNDDOWN(AJ9,1)</f>
        <v>0</v>
      </c>
      <c r="AL9" s="72">
        <f>ROUND((AJ9-AK9)*100,0)</f>
        <v>0</v>
      </c>
      <c r="AM9" s="85">
        <f>IFERROR(INDEX('ШТ'!$A$10:$AA$145,MATCH(AK9,'ШТ'!$A$10:$A$145,0),MATCH(AL9,'ШТ'!$A$9:$AA$9,0)),0)</f>
        <v>0</v>
      </c>
      <c r="AN9" s="92"/>
      <c r="AO9" s="71">
        <f>ROUNDDOWN(AN9,1)</f>
        <v>0</v>
      </c>
      <c r="AP9" s="72">
        <f>ROUND((AN9-AO9)*100,0)</f>
        <v>0</v>
      </c>
      <c r="AQ9" s="85">
        <f>IFERROR(INDEX('100 м.п.'!$A$12:$AA$140,MATCH(AO9,'100 м.п.'!$A$12:$A$140,0),MATCH(AP9,'100 м.п.'!$A$11:$AA$11,0)),0)</f>
        <v>0</v>
      </c>
      <c r="AR9" s="81"/>
      <c r="AS9" s="84"/>
      <c r="AT9" s="71">
        <f>ROUNDDOWN(AS9,1)</f>
        <v>0</v>
      </c>
      <c r="AU9" s="72">
        <f>ROUND((AS9-AT9)*100,0)</f>
        <v>0</v>
      </c>
      <c r="AV9" s="85">
        <f>IFERROR(INDEX('ШТ'!$A$10:$AA$145,MATCH(AT9,'ШТ'!$A$10:$A$145,0),MATCH(AU9,'ШТ'!$A$9:$AA$9,0)),0)</f>
        <v>0</v>
      </c>
      <c r="AW9" s="92"/>
      <c r="AX9" s="71">
        <f>ROUNDDOWN(AW9,1)</f>
        <v>0</v>
      </c>
      <c r="AY9" s="72">
        <f>ROUND((AW9-AX9)*100,0)</f>
        <v>0</v>
      </c>
      <c r="AZ9" s="85">
        <f>IFERROR(INDEX('100 м.п.'!$A$12:$AA$140,MATCH(AX9,'100 м.п.'!$A$12:$A$140,0),MATCH(AY9,'100 м.п.'!$A$11:$AA$11,0)),0)</f>
        <v>0</v>
      </c>
      <c r="BA9" s="95"/>
      <c r="BB9" s="84"/>
      <c r="BC9" s="71">
        <f>ROUNDDOWN(BB9,1)</f>
        <v>0</v>
      </c>
      <c r="BD9" s="72">
        <f>ROUND((BB9-BC9)*100,0)</f>
        <v>0</v>
      </c>
      <c r="BE9" s="85">
        <f>IFERROR(INDEX('ШТ'!$A$10:$AA$145,MATCH(BC9,'ШТ'!$A$10:$A$145,0),MATCH(BD9,'ШТ'!$A$9:$AA$9,0)),0)</f>
        <v>0</v>
      </c>
      <c r="BF9" s="92"/>
      <c r="BG9" s="71">
        <f>ROUNDDOWN(BF9,1)</f>
        <v>0</v>
      </c>
      <c r="BH9" s="72">
        <f>ROUND((BF9-BG9)*100,0)</f>
        <v>0</v>
      </c>
      <c r="BI9" s="85">
        <f>IFERROR(INDEX('100 м.п.'!$A$12:$AA$140,MATCH(BG9,'100 м.п.'!$A$12:$A$140,0),MATCH(BH9,'100 м.п.'!$A$11:$AA$11,0)),0)</f>
        <v>0</v>
      </c>
      <c r="BJ9" s="81"/>
      <c r="BK9" s="84"/>
      <c r="BL9" s="71">
        <f>ROUNDDOWN(BK9,1)</f>
        <v>0</v>
      </c>
      <c r="BM9" s="72">
        <f>ROUND((BK9-BL9)*100,0)</f>
        <v>0</v>
      </c>
      <c r="BN9" s="85">
        <f>IFERROR(INDEX('ШТ'!$A$10:$AA$145,MATCH(BL9,'ШТ'!$A$10:$A$145,0),MATCH(BM9,'ШТ'!$A$9:$AA$9,0)),0)</f>
        <v>0</v>
      </c>
      <c r="BO9" s="92"/>
      <c r="BP9" s="71">
        <f>ROUNDDOWN(BO9,1)</f>
        <v>0</v>
      </c>
      <c r="BQ9" s="72">
        <f>ROUND((BO9-BP9)*100,0)</f>
        <v>0</v>
      </c>
      <c r="BR9" s="85">
        <f>IFERROR(INDEX('100 м.п.'!$A$12:$AA$140,MATCH(BP9,'100 м.п.'!$A$12:$A$140,0),MATCH(BQ9,'100 м.п.'!$A$11:$AA$11,0)),0)</f>
        <v>0</v>
      </c>
      <c r="BS9" s="95"/>
      <c r="BT9" s="84"/>
      <c r="BU9" s="71">
        <f>ROUNDDOWN(BT9,1)</f>
        <v>0</v>
      </c>
      <c r="BV9" s="72">
        <f>ROUND((BT9-BU9)*100,0)</f>
        <v>0</v>
      </c>
      <c r="BW9" s="85">
        <f>IFERROR(INDEX('ШТ'!$A$10:$AA$145,MATCH(BU9,'ШТ'!$A$10:$A$145,0),MATCH(BV9,'ШТ'!$A$9:$AA$9,0)),0)</f>
        <v>0</v>
      </c>
      <c r="BX9" s="92"/>
      <c r="BY9" s="71">
        <f>ROUNDDOWN(BX9,1)</f>
        <v>0</v>
      </c>
      <c r="BZ9" s="72">
        <f>ROUND((BX9-BY9)*100,0)</f>
        <v>0</v>
      </c>
      <c r="CA9" s="85">
        <f>IFERROR(INDEX('100 м.п.'!$A$12:$AA$140,MATCH(BY9,'100 м.п.'!$A$12:$A$140,0),MATCH(BZ9,'100 м.п.'!$A$11:$AA$11,0)),0)</f>
        <v>0</v>
      </c>
      <c r="CB9" s="81"/>
      <c r="CC9" s="84"/>
      <c r="CD9" s="71">
        <f>ROUNDDOWN(CC9,1)</f>
        <v>0</v>
      </c>
      <c r="CE9" s="72">
        <f>ROUND((CC9-CD9)*100,0)</f>
        <v>0</v>
      </c>
      <c r="CF9" s="85">
        <f>IFERROR(INDEX('ШТ'!$A$10:$AA$145,MATCH(CD9,'ШТ'!$A$10:$A$145,0),MATCH(CE9,'ШТ'!$A$9:$AA$9,0)),0)</f>
        <v>0</v>
      </c>
      <c r="CG9" s="92"/>
      <c r="CH9" s="71">
        <f>ROUNDDOWN(CG9,1)</f>
        <v>0</v>
      </c>
      <c r="CI9" s="72">
        <f>ROUND((CG9-CH9)*100,0)</f>
        <v>0</v>
      </c>
      <c r="CJ9" s="85">
        <f>IFERROR(INDEX('100 м.п.'!$A$12:$AA$140,MATCH(CH9,'100 м.п.'!$A$12:$A$140,0),MATCH(CI9,'100 м.п.'!$A$11:$AA$11,0)),0)</f>
        <v>0</v>
      </c>
      <c r="CK9" s="95"/>
      <c r="CL9" s="84"/>
      <c r="CM9" s="71">
        <f>ROUNDDOWN(CL9,1)</f>
        <v>0</v>
      </c>
      <c r="CN9" s="72">
        <f>ROUND((CL9-CM9)*100,0)</f>
        <v>0</v>
      </c>
      <c r="CO9" s="85">
        <f>IFERROR(INDEX('ШТ'!$A$10:$AA$145,MATCH(CM9,'ШТ'!$A$10:$A$145,0),MATCH(CN9,'ШТ'!$A$9:$AA$9,0)),0)</f>
        <v>0</v>
      </c>
      <c r="CP9" s="92"/>
      <c r="CQ9" s="71">
        <f>ROUNDDOWN(CP9,1)</f>
        <v>0</v>
      </c>
      <c r="CR9" s="72">
        <f>ROUND((CP9-CQ9)*100,0)</f>
        <v>0</v>
      </c>
      <c r="CS9" s="85">
        <f>IFERROR(INDEX('100 м.п.'!$A$12:$AA$140,MATCH(CQ9,'100 м.п.'!$A$12:$A$140,0),MATCH(CR9,'100 м.п.'!$A$11:$AA$11,0)),0)</f>
        <v>0</v>
      </c>
      <c r="CT9" s="95"/>
      <c r="CU9" s="84"/>
      <c r="CV9" s="71">
        <f>ROUNDDOWN(CU9,1)</f>
        <v>0</v>
      </c>
      <c r="CW9" s="72">
        <f>ROUND((CU9-CV9)*100,0)</f>
        <v>0</v>
      </c>
      <c r="CX9" s="85">
        <f>IFERROR(INDEX('ШТ'!$A$10:$AA$145,MATCH(CV9,'ШТ'!$A$10:$A$145,0),MATCH(CW9,'ШТ'!$A$9:$AA$9,0)),0)</f>
        <v>0</v>
      </c>
      <c r="CY9" s="92"/>
      <c r="CZ9" s="71">
        <f>ROUNDDOWN(CY9,1)</f>
        <v>0</v>
      </c>
      <c r="DA9" s="72">
        <f>ROUND((CY9-CZ9)*100,0)</f>
        <v>0</v>
      </c>
      <c r="DB9" s="85">
        <f>IFERROR(INDEX('100 м.п.'!$A$12:$AA$140,MATCH(CZ9,'100 м.п.'!$A$12:$A$140,0),MATCH(DA9,'100 м.п.'!$A$11:$AA$11,0)),0)</f>
        <v>0</v>
      </c>
      <c r="DC9" s="81"/>
      <c r="DD9" s="84"/>
      <c r="DE9" s="71">
        <f>ROUNDDOWN(DD9,1)</f>
        <v>0</v>
      </c>
      <c r="DF9" s="72">
        <f>ROUND((DD9-DE9)*100,0)</f>
        <v>0</v>
      </c>
      <c r="DG9" s="85">
        <f>IFERROR(INDEX('ШТ'!$A$10:$AA$145,MATCH(DE9,'ШТ'!$A$10:$A$145,0),MATCH(DF9,'ШТ'!$A$9:$AA$9,0)),0)</f>
        <v>0</v>
      </c>
      <c r="DH9" s="92"/>
      <c r="DI9" s="71">
        <f>ROUNDDOWN(DH9,1)</f>
        <v>0</v>
      </c>
      <c r="DJ9" s="72">
        <f>ROUND((DH9-DI9)*100,0)</f>
        <v>0</v>
      </c>
      <c r="DK9" s="85">
        <f>IFERROR(INDEX('100 м.п.'!$A$12:$AA$140,MATCH(DI9,'100 м.п.'!$A$12:$A$140,0),MATCH(DJ9,'100 м.п.'!$A$11:$AA$11,0)),0)</f>
        <v>0</v>
      </c>
      <c r="DL9" s="95"/>
      <c r="DM9" s="84"/>
      <c r="DN9" s="71">
        <f>ROUNDDOWN(DM9,1)</f>
        <v>0</v>
      </c>
      <c r="DO9" s="72">
        <f>ROUND((DM9-DN9)*100,0)</f>
        <v>0</v>
      </c>
      <c r="DP9" s="85">
        <f>IFERROR(INDEX('ШТ'!$A$10:$AA$145,MATCH(DN9,'ШТ'!$A$10:$A$145,0),MATCH(DO9,'ШТ'!$A$9:$AA$9,0)),0)</f>
        <v>0</v>
      </c>
      <c r="DQ9" s="92"/>
      <c r="DR9" s="71">
        <f>ROUNDDOWN(DQ9,1)</f>
        <v>0</v>
      </c>
      <c r="DS9" s="72">
        <f>ROUND((DQ9-DR9)*100,0)</f>
        <v>0</v>
      </c>
      <c r="DT9" s="85">
        <f>IFERROR(INDEX('100 м.п.'!$A$12:$AA$140,MATCH(DR9,'100 м.п.'!$A$12:$A$140,0),MATCH(DS9,'100 м.п.'!$A$11:$AA$11,0)),0)</f>
        <v>0</v>
      </c>
      <c r="DU9" s="81"/>
      <c r="DV9" s="84"/>
      <c r="DW9" s="71">
        <f>ROUNDDOWN(DV9,1)</f>
        <v>0</v>
      </c>
      <c r="DX9" s="72">
        <f>ROUND((DV9-DW9)*100,0)</f>
        <v>0</v>
      </c>
      <c r="DY9" s="85">
        <f>IFERROR(INDEX('ШТ'!$A$10:$AA$145,MATCH(DW9,'ШТ'!$A$10:$A$145,0),MATCH(DX9,'ШТ'!$A$9:$AA$9,0)),0)</f>
        <v>0</v>
      </c>
      <c r="DZ9" s="92"/>
      <c r="EA9" s="71">
        <f>ROUNDDOWN(DZ9,1)</f>
        <v>0</v>
      </c>
      <c r="EB9" s="72">
        <f>ROUND((DZ9-EA9)*100,0)</f>
        <v>0</v>
      </c>
      <c r="EC9" s="85">
        <f>IFERROR(INDEX('100 м.п.'!$A$12:$AA$140,MATCH(EA9,'100 м.п.'!$A$12:$A$140,0),MATCH(EB9,'100 м.п.'!$A$11:$AA$11,0)),0)</f>
        <v>0</v>
      </c>
      <c r="ED9" s="95"/>
      <c r="EE9" s="84"/>
      <c r="EF9" s="71">
        <f>ROUNDDOWN(EE9,1)</f>
        <v>0</v>
      </c>
      <c r="EG9" s="72">
        <f>ROUND((EE9-EF9)*100,0)</f>
        <v>0</v>
      </c>
      <c r="EH9" s="85">
        <f>IFERROR(INDEX('ШТ'!$A$10:$AA$145,MATCH(EF9,'ШТ'!$A$10:$A$145,0),MATCH(EG9,'ШТ'!$A$9:$AA$9,0)),0)</f>
        <v>0</v>
      </c>
      <c r="EI9" s="92"/>
      <c r="EJ9" s="71">
        <f>ROUNDDOWN(EI9,1)</f>
        <v>0</v>
      </c>
      <c r="EK9" s="72">
        <f>ROUND((EI9-EJ9)*100,0)</f>
        <v>0</v>
      </c>
      <c r="EL9" s="85">
        <f>IFERROR(INDEX('100 м.п.'!$A$12:$AA$140,MATCH(EJ9,'100 м.п.'!$A$12:$A$140,0),MATCH(EK9,'100 м.п.'!$A$11:$AA$11,0)),0)</f>
        <v>0</v>
      </c>
      <c r="EM9" s="90">
        <f>IF(Y9+U9+P9+L9+AD9+AH9+AM9+AQ9+AV9+AZ9+BE9+BI9+BN9+BR9+BW9+CA9+CF9+CJ9+CO9+CS9+CX9+DB9+DG9+DK9+DP9+DT9+DY9+EC9+EH9+EL9=0,"",Y9+U9+P9+L9+AD9+AH9+AM9+AQ9+AV9+AZ9+BE9+BI9+BN9+BR9+BW9+CA9+CF9+CJ9+CO9+CS9+CX9+DB9+DG9+DK9+DP9+DT9+DY9+EC9+EH9+EL9)</f>
        <v>2204</v>
      </c>
      <c r="EN9" s="11">
        <f>IF(MIN(I9,R9,AA9,AJ9,AS9,BB9,BK9,BT9,CC9,CL9,CU9,DD9,DM9,DV9,EE9)=0,"",MIN(I9,R9,AA9,AJ9,AS9,BB9,BK9,BT9,CC9,CL9,CU9,DD9,DM9,DV9,EE9))</f>
        <v>8.43</v>
      </c>
      <c r="EO9" s="12">
        <f>IF(MIN(M9,V9,AE9,AN9,AW9,BF9,BO9,BX9,CG9,CP9,CY9,DH9,DQ9,DZ9,EI9)=0,"",MIN(M9,V9,AE9,AN9,AW9,BF9,BO9,BX9,CG9,CP9,CY9,DH9,DQ9,DZ9,EI9))</f>
        <v>18.81</v>
      </c>
      <c r="EP9" s="99">
        <f>IFERROR(RANK(EM9,$EM$5:$EM$54,0)+COUNTIF($EM$5:EM9,EM9)-1,0)</f>
        <v>5</v>
      </c>
      <c r="EQ9" s="6">
        <f>IFERROR(RANK(EN9,$EN$5:$EN$54,1)+COUNTIF($EN$5:EN9,EN9)-1,0)</f>
        <v>5</v>
      </c>
      <c r="ER9" s="6">
        <f>IFERROR(RANK(EO9,$EO$5:$EO$54,1)+COUNTIF($EO$5:EO9,EO9)-1,0)</f>
        <v>7</v>
      </c>
      <c r="ET9" s="8">
        <v>5</v>
      </c>
      <c r="EU9" s="13" t="str">
        <f>IFERROR(INDEX($B$5:$B$54,MATCH($ET9,$EP$5:$EP$54,0)),0)</f>
        <v>Булыгина Валерия</v>
      </c>
      <c r="EV9" s="9">
        <f>IFERROR(INDEX($EM$5:$EM$54,MATCH($ET9,$EP$5:$EP$54,0)),0)</f>
        <v>2204</v>
      </c>
      <c r="EX9" s="8">
        <v>5</v>
      </c>
      <c r="EY9" s="13" t="str">
        <f>IFERROR(INDEX($B$5:$B$54,MATCH($ET9,$EQ$5:$EQ$54,0)),0)</f>
        <v>Булыгина Валерия</v>
      </c>
      <c r="EZ9" s="9">
        <f>IFERROR(INDEX($EN$5:$EN$54,MATCH($ET9,$EQ$5:$EQ$54,0)),0)</f>
        <v>8.43</v>
      </c>
      <c r="FB9" s="8">
        <v>5</v>
      </c>
      <c r="FC9" s="13" t="str">
        <f>IFERROR(INDEX($B$5:$B$54,MATCH($ET9,$ER$5:$ER$54,0)),0)</f>
        <v>Южакова Ксения</v>
      </c>
      <c r="FD9" s="9">
        <f>IFERROR(INDEX($EO$5:$EO$54,MATCH($ET9,$ER$5:$ER$54,0)),0)</f>
        <v>18.67</v>
      </c>
    </row>
    <row r="10">
      <c r="A10" s="5">
        <v>6</v>
      </c>
      <c r="B10" s="118" t="s">
        <v>74</v>
      </c>
      <c r="C10" s="119"/>
      <c r="D10" s="120">
        <v>2009</v>
      </c>
      <c r="E10" s="119"/>
      <c r="F10" s="118" t="s">
        <v>64</v>
      </c>
      <c r="G10" s="119"/>
      <c r="H10" s="81"/>
      <c r="I10" s="84"/>
      <c r="J10" s="71">
        <f>ROUNDDOWN(I10,1)</f>
        <v>0</v>
      </c>
      <c r="K10" s="72">
        <f>ROUND((I10-J10)*100,0)</f>
        <v>0</v>
      </c>
      <c r="L10" s="85">
        <f>IFERROR(INDEX('ШТ'!$A$10:$AA$145,MATCH(J10,'ШТ'!$A$10:$A$145,0),MATCH(K10,'ШТ'!$A$9:$AA$9,0)),0)</f>
        <v>0</v>
      </c>
      <c r="M10" s="84"/>
      <c r="N10" s="71">
        <f>ROUNDDOWN(M10,1)</f>
        <v>0</v>
      </c>
      <c r="O10" s="72">
        <f>ROUND((M10-N10)*100,0)</f>
        <v>0</v>
      </c>
      <c r="P10" s="85">
        <f>IFERROR(INDEX('100 м.п.'!$A$12:$AA$140,MATCH(N10,'100 м.п.'!$A$12:$A$140,0),MATCH(O10,'100 м.п.'!$A$11:$AA$11,0)),0)</f>
        <v>0</v>
      </c>
      <c r="Q10" s="175" t="s">
        <v>60</v>
      </c>
      <c r="R10" s="84">
        <v>8.48</v>
      </c>
      <c r="S10" s="71">
        <f>ROUNDDOWN(R10,1)</f>
        <v>8.4</v>
      </c>
      <c r="T10" s="72">
        <f>ROUND((R10-S10)*100,0)</f>
        <v>8</v>
      </c>
      <c r="U10" s="85">
        <f>IFERROR(INDEX('ШТ'!$A$10:$AA$145,MATCH(S10,'ШТ'!$A$10:$A$145,0),MATCH(T10,'ШТ'!$A$9:$AA$9,0)),0)</f>
        <v>1229</v>
      </c>
      <c r="V10" s="84">
        <v>19.12</v>
      </c>
      <c r="W10" s="71">
        <f>ROUNDDOWN(V10,1)</f>
        <v>19.1</v>
      </c>
      <c r="X10" s="72">
        <f>ROUND((V10-W10)*100,0)</f>
        <v>2</v>
      </c>
      <c r="Y10" s="85">
        <f>IFERROR(INDEX('100 м.п.'!$A$12:$AA$140,MATCH(W10,'100 м.п.'!$A$12:$A$140,0),MATCH(X10,'100 м.п.'!$A$11:$AA$11,0)),0)</f>
        <v>808</v>
      </c>
      <c r="Z10" s="81"/>
      <c r="AA10" s="84"/>
      <c r="AB10" s="71">
        <f>ROUNDDOWN(AA10,1)</f>
        <v>0</v>
      </c>
      <c r="AC10" s="72">
        <f>ROUND((AA10-AB10)*100,0)</f>
        <v>0</v>
      </c>
      <c r="AD10" s="85">
        <f>IFERROR(INDEX('ШТ'!$A$10:$AA$145,MATCH(AB10,'ШТ'!$A$10:$A$145,0),MATCH(AC10,'ШТ'!$A$9:$AA$9,0)),0)</f>
        <v>0</v>
      </c>
      <c r="AE10" s="92"/>
      <c r="AF10" s="71">
        <f>ROUNDDOWN(AE10,1)</f>
        <v>0</v>
      </c>
      <c r="AG10" s="72">
        <f>ROUND((AE10-AF10)*100,0)</f>
        <v>0</v>
      </c>
      <c r="AH10" s="85">
        <f>IFERROR(INDEX('100 м.п.'!$A$12:$AA$140,MATCH(AF10,'100 м.п.'!$A$12:$A$140,0),MATCH(AG10,'100 м.п.'!$A$11:$AA$11,0)),0)</f>
        <v>0</v>
      </c>
      <c r="AI10" s="95"/>
      <c r="AJ10" s="84"/>
      <c r="AK10" s="71">
        <f>ROUNDDOWN(AJ10,1)</f>
        <v>0</v>
      </c>
      <c r="AL10" s="72">
        <f>ROUND((AJ10-AK10)*100,0)</f>
        <v>0</v>
      </c>
      <c r="AM10" s="85">
        <f>IFERROR(INDEX('ШТ'!$A$10:$AA$145,MATCH(AK10,'ШТ'!$A$10:$A$145,0),MATCH(AL10,'ШТ'!$A$9:$AA$9,0)),0)</f>
        <v>0</v>
      </c>
      <c r="AN10" s="92"/>
      <c r="AO10" s="71">
        <f>ROUNDDOWN(AN10,1)</f>
        <v>0</v>
      </c>
      <c r="AP10" s="72">
        <f>ROUND((AN10-AO10)*100,0)</f>
        <v>0</v>
      </c>
      <c r="AQ10" s="85">
        <f>IFERROR(INDEX('100 м.п.'!$A$12:$AA$140,MATCH(AO10,'100 м.п.'!$A$12:$A$140,0),MATCH(AP10,'100 м.п.'!$A$11:$AA$11,0)),0)</f>
        <v>0</v>
      </c>
      <c r="AR10" s="81"/>
      <c r="AS10" s="84"/>
      <c r="AT10" s="71">
        <f>ROUNDDOWN(AS10,1)</f>
        <v>0</v>
      </c>
      <c r="AU10" s="72">
        <f>ROUND((AS10-AT10)*100,0)</f>
        <v>0</v>
      </c>
      <c r="AV10" s="85">
        <f>IFERROR(INDEX('ШТ'!$A$10:$AA$145,MATCH(AT10,'ШТ'!$A$10:$A$145,0),MATCH(AU10,'ШТ'!$A$9:$AA$9,0)),0)</f>
        <v>0</v>
      </c>
      <c r="AW10" s="92"/>
      <c r="AX10" s="71">
        <f>ROUNDDOWN(AW10,1)</f>
        <v>0</v>
      </c>
      <c r="AY10" s="72">
        <f>ROUND((AW10-AX10)*100,0)</f>
        <v>0</v>
      </c>
      <c r="AZ10" s="85">
        <f>IFERROR(INDEX('100 м.п.'!$A$12:$AA$140,MATCH(AX10,'100 м.п.'!$A$12:$A$140,0),MATCH(AY10,'100 м.п.'!$A$11:$AA$11,0)),0)</f>
        <v>0</v>
      </c>
      <c r="BA10" s="95"/>
      <c r="BB10" s="84"/>
      <c r="BC10" s="71">
        <f>ROUNDDOWN(BB10,1)</f>
        <v>0</v>
      </c>
      <c r="BD10" s="72">
        <f>ROUND((BB10-BC10)*100,0)</f>
        <v>0</v>
      </c>
      <c r="BE10" s="85">
        <f>IFERROR(INDEX('ШТ'!$A$10:$AA$145,MATCH(BC10,'ШТ'!$A$10:$A$145,0),MATCH(BD10,'ШТ'!$A$9:$AA$9,0)),0)</f>
        <v>0</v>
      </c>
      <c r="BF10" s="92"/>
      <c r="BG10" s="71">
        <f>ROUNDDOWN(BF10,1)</f>
        <v>0</v>
      </c>
      <c r="BH10" s="72">
        <f>ROUND((BF10-BG10)*100,0)</f>
        <v>0</v>
      </c>
      <c r="BI10" s="85">
        <f>IFERROR(INDEX('100 м.п.'!$A$12:$AA$140,MATCH(BG10,'100 м.п.'!$A$12:$A$140,0),MATCH(BH10,'100 м.п.'!$A$11:$AA$11,0)),0)</f>
        <v>0</v>
      </c>
      <c r="BJ10" s="81"/>
      <c r="BK10" s="84"/>
      <c r="BL10" s="71">
        <f>ROUNDDOWN(BK10,1)</f>
        <v>0</v>
      </c>
      <c r="BM10" s="72">
        <f>ROUND((BK10-BL10)*100,0)</f>
        <v>0</v>
      </c>
      <c r="BN10" s="85">
        <f>IFERROR(INDEX('ШТ'!$A$10:$AA$145,MATCH(BL10,'ШТ'!$A$10:$A$145,0),MATCH(BM10,'ШТ'!$A$9:$AA$9,0)),0)</f>
        <v>0</v>
      </c>
      <c r="BO10" s="92"/>
      <c r="BP10" s="71">
        <f>ROUNDDOWN(BO10,1)</f>
        <v>0</v>
      </c>
      <c r="BQ10" s="72">
        <f>ROUND((BO10-BP10)*100,0)</f>
        <v>0</v>
      </c>
      <c r="BR10" s="85">
        <f>IFERROR(INDEX('100 м.п.'!$A$12:$AA$140,MATCH(BP10,'100 м.п.'!$A$12:$A$140,0),MATCH(BQ10,'100 м.п.'!$A$11:$AA$11,0)),0)</f>
        <v>0</v>
      </c>
      <c r="BS10" s="95"/>
      <c r="BT10" s="84"/>
      <c r="BU10" s="71">
        <f>ROUNDDOWN(BT10,1)</f>
        <v>0</v>
      </c>
      <c r="BV10" s="72">
        <f>ROUND((BT10-BU10)*100,0)</f>
        <v>0</v>
      </c>
      <c r="BW10" s="85">
        <f>IFERROR(INDEX('ШТ'!$A$10:$AA$145,MATCH(BU10,'ШТ'!$A$10:$A$145,0),MATCH(BV10,'ШТ'!$A$9:$AA$9,0)),0)</f>
        <v>0</v>
      </c>
      <c r="BX10" s="92"/>
      <c r="BY10" s="71">
        <f>ROUNDDOWN(BX10,1)</f>
        <v>0</v>
      </c>
      <c r="BZ10" s="72">
        <f>ROUND((BX10-BY10)*100,0)</f>
        <v>0</v>
      </c>
      <c r="CA10" s="85">
        <f>IFERROR(INDEX('100 м.п.'!$A$12:$AA$140,MATCH(BY10,'100 м.п.'!$A$12:$A$140,0),MATCH(BZ10,'100 м.п.'!$A$11:$AA$11,0)),0)</f>
        <v>0</v>
      </c>
      <c r="CB10" s="81"/>
      <c r="CC10" s="84"/>
      <c r="CD10" s="71">
        <f>ROUNDDOWN(CC10,1)</f>
        <v>0</v>
      </c>
      <c r="CE10" s="72">
        <f>ROUND((CC10-CD10)*100,0)</f>
        <v>0</v>
      </c>
      <c r="CF10" s="85">
        <f>IFERROR(INDEX('ШТ'!$A$10:$AA$145,MATCH(CD10,'ШТ'!$A$10:$A$145,0),MATCH(CE10,'ШТ'!$A$9:$AA$9,0)),0)</f>
        <v>0</v>
      </c>
      <c r="CG10" s="92"/>
      <c r="CH10" s="71">
        <f>ROUNDDOWN(CG10,1)</f>
        <v>0</v>
      </c>
      <c r="CI10" s="72">
        <f>ROUND((CG10-CH10)*100,0)</f>
        <v>0</v>
      </c>
      <c r="CJ10" s="85">
        <f>IFERROR(INDEX('100 м.п.'!$A$12:$AA$140,MATCH(CH10,'100 м.п.'!$A$12:$A$140,0),MATCH(CI10,'100 м.п.'!$A$11:$AA$11,0)),0)</f>
        <v>0</v>
      </c>
      <c r="CK10" s="95"/>
      <c r="CL10" s="84"/>
      <c r="CM10" s="71">
        <f>ROUNDDOWN(CL10,1)</f>
        <v>0</v>
      </c>
      <c r="CN10" s="72">
        <f>ROUND((CL10-CM10)*100,0)</f>
        <v>0</v>
      </c>
      <c r="CO10" s="85">
        <f>IFERROR(INDEX('ШТ'!$A$10:$AA$145,MATCH(CM10,'ШТ'!$A$10:$A$145,0),MATCH(CN10,'ШТ'!$A$9:$AA$9,0)),0)</f>
        <v>0</v>
      </c>
      <c r="CP10" s="92"/>
      <c r="CQ10" s="71">
        <f>ROUNDDOWN(CP10,1)</f>
        <v>0</v>
      </c>
      <c r="CR10" s="72">
        <f>ROUND((CP10-CQ10)*100,0)</f>
        <v>0</v>
      </c>
      <c r="CS10" s="85">
        <f>IFERROR(INDEX('100 м.п.'!$A$12:$AA$140,MATCH(CQ10,'100 м.п.'!$A$12:$A$140,0),MATCH(CR10,'100 м.п.'!$A$11:$AA$11,0)),0)</f>
        <v>0</v>
      </c>
      <c r="CT10" s="95"/>
      <c r="CU10" s="84"/>
      <c r="CV10" s="71">
        <f>ROUNDDOWN(CU10,1)</f>
        <v>0</v>
      </c>
      <c r="CW10" s="72">
        <f>ROUND((CU10-CV10)*100,0)</f>
        <v>0</v>
      </c>
      <c r="CX10" s="85">
        <f>IFERROR(INDEX('ШТ'!$A$10:$AA$145,MATCH(CV10,'ШТ'!$A$10:$A$145,0),MATCH(CW10,'ШТ'!$A$9:$AA$9,0)),0)</f>
        <v>0</v>
      </c>
      <c r="CY10" s="92"/>
      <c r="CZ10" s="71">
        <f>ROUNDDOWN(CY10,1)</f>
        <v>0</v>
      </c>
      <c r="DA10" s="72">
        <f>ROUND((CY10-CZ10)*100,0)</f>
        <v>0</v>
      </c>
      <c r="DB10" s="85">
        <f>IFERROR(INDEX('100 м.п.'!$A$12:$AA$140,MATCH(CZ10,'100 м.п.'!$A$12:$A$140,0),MATCH(DA10,'100 м.п.'!$A$11:$AA$11,0)),0)</f>
        <v>0</v>
      </c>
      <c r="DC10" s="81"/>
      <c r="DD10" s="84"/>
      <c r="DE10" s="71">
        <f>ROUNDDOWN(DD10,1)</f>
        <v>0</v>
      </c>
      <c r="DF10" s="72">
        <f>ROUND((DD10-DE10)*100,0)</f>
        <v>0</v>
      </c>
      <c r="DG10" s="85">
        <f>IFERROR(INDEX('ШТ'!$A$10:$AA$145,MATCH(DE10,'ШТ'!$A$10:$A$145,0),MATCH(DF10,'ШТ'!$A$9:$AA$9,0)),0)</f>
        <v>0</v>
      </c>
      <c r="DH10" s="92"/>
      <c r="DI10" s="71">
        <f>ROUNDDOWN(DH10,1)</f>
        <v>0</v>
      </c>
      <c r="DJ10" s="72">
        <f>ROUND((DH10-DI10)*100,0)</f>
        <v>0</v>
      </c>
      <c r="DK10" s="85">
        <f>IFERROR(INDEX('100 м.п.'!$A$12:$AA$140,MATCH(DI10,'100 м.п.'!$A$12:$A$140,0),MATCH(DJ10,'100 м.п.'!$A$11:$AA$11,0)),0)</f>
        <v>0</v>
      </c>
      <c r="DL10" s="95"/>
      <c r="DM10" s="84"/>
      <c r="DN10" s="71">
        <f>ROUNDDOWN(DM10,1)</f>
        <v>0</v>
      </c>
      <c r="DO10" s="72">
        <f>ROUND((DM10-DN10)*100,0)</f>
        <v>0</v>
      </c>
      <c r="DP10" s="85">
        <f>IFERROR(INDEX('ШТ'!$A$10:$AA$145,MATCH(DN10,'ШТ'!$A$10:$A$145,0),MATCH(DO10,'ШТ'!$A$9:$AA$9,0)),0)</f>
        <v>0</v>
      </c>
      <c r="DQ10" s="92"/>
      <c r="DR10" s="71">
        <f>ROUNDDOWN(DQ10,1)</f>
        <v>0</v>
      </c>
      <c r="DS10" s="72">
        <f>ROUND((DQ10-DR10)*100,0)</f>
        <v>0</v>
      </c>
      <c r="DT10" s="85">
        <f>IFERROR(INDEX('100 м.п.'!$A$12:$AA$140,MATCH(DR10,'100 м.п.'!$A$12:$A$140,0),MATCH(DS10,'100 м.п.'!$A$11:$AA$11,0)),0)</f>
        <v>0</v>
      </c>
      <c r="DU10" s="81"/>
      <c r="DV10" s="84"/>
      <c r="DW10" s="71">
        <f>ROUNDDOWN(DV10,1)</f>
        <v>0</v>
      </c>
      <c r="DX10" s="72">
        <f>ROUND((DV10-DW10)*100,0)</f>
        <v>0</v>
      </c>
      <c r="DY10" s="85">
        <f>IFERROR(INDEX('ШТ'!$A$10:$AA$145,MATCH(DW10,'ШТ'!$A$10:$A$145,0),MATCH(DX10,'ШТ'!$A$9:$AA$9,0)),0)</f>
        <v>0</v>
      </c>
      <c r="DZ10" s="92"/>
      <c r="EA10" s="71">
        <f>ROUNDDOWN(DZ10,1)</f>
        <v>0</v>
      </c>
      <c r="EB10" s="72">
        <f>ROUND((DZ10-EA10)*100,0)</f>
        <v>0</v>
      </c>
      <c r="EC10" s="85">
        <f>IFERROR(INDEX('100 м.п.'!$A$12:$AA$140,MATCH(EA10,'100 м.п.'!$A$12:$A$140,0),MATCH(EB10,'100 м.п.'!$A$11:$AA$11,0)),0)</f>
        <v>0</v>
      </c>
      <c r="ED10" s="95"/>
      <c r="EE10" s="84"/>
      <c r="EF10" s="71">
        <f>ROUNDDOWN(EE10,1)</f>
        <v>0</v>
      </c>
      <c r="EG10" s="72">
        <f>ROUND((EE10-EF10)*100,0)</f>
        <v>0</v>
      </c>
      <c r="EH10" s="85">
        <f>IFERROR(INDEX('ШТ'!$A$10:$AA$145,MATCH(EF10,'ШТ'!$A$10:$A$145,0),MATCH(EG10,'ШТ'!$A$9:$AA$9,0)),0)</f>
        <v>0</v>
      </c>
      <c r="EI10" s="92"/>
      <c r="EJ10" s="71">
        <f>ROUNDDOWN(EI10,1)</f>
        <v>0</v>
      </c>
      <c r="EK10" s="72">
        <f>ROUND((EI10-EJ10)*100,0)</f>
        <v>0</v>
      </c>
      <c r="EL10" s="85">
        <f>IFERROR(INDEX('100 м.п.'!$A$12:$AA$140,MATCH(EJ10,'100 м.п.'!$A$12:$A$140,0),MATCH(EK10,'100 м.п.'!$A$11:$AA$11,0)),0)</f>
        <v>0</v>
      </c>
      <c r="EM10" s="90">
        <f>IF(Y10+U10+P10+L10+AD10+AH10+AM10+AQ10+AV10+AZ10+BE10+BI10+BN10+BR10+BW10+CA10+CF10+CJ10+CO10+CS10+CX10+DB10+DG10+DK10+DP10+DT10+DY10+EC10+EH10+EL10=0,"",Y10+U10+P10+L10+AD10+AH10+AM10+AQ10+AV10+AZ10+BE10+BI10+BN10+BR10+BW10+CA10+CF10+CJ10+CO10+CS10+CX10+DB10+DG10+DK10+DP10+DT10+DY10+EC10+EH10+EL10)</f>
        <v>2037</v>
      </c>
      <c r="EN10" s="11">
        <f>IF(MIN(I10,R10,AA10,AJ10,AS10,BB10,BK10,BT10,CC10,CL10,CU10,DD10,DM10,DV10,EE10)=0,"",MIN(I10,R10,AA10,AJ10,AS10,BB10,BK10,BT10,CC10,CL10,CU10,DD10,DM10,DV10,EE10))</f>
        <v>8.48</v>
      </c>
      <c r="EO10" s="12">
        <f>IF(MIN(M10,V10,AE10,AN10,AW10,BF10,BO10,BX10,CG10,CP10,CY10,DH10,DQ10,DZ10,EI10)=0,"",MIN(M10,V10,AE10,AN10,AW10,BF10,BO10,BX10,CG10,CP10,CY10,DH10,DQ10,DZ10,EI10))</f>
        <v>19.12</v>
      </c>
      <c r="EP10" s="99">
        <f>IFERROR(RANK(EM10,$EM$5:$EM$54,0)+COUNTIF($EM$5:EM10,EM10)-1,0)</f>
        <v>7</v>
      </c>
      <c r="EQ10" s="6">
        <f>IFERROR(RANK(EN10,$EN$5:$EN$54,1)+COUNTIF($EN$5:EN10,EN10)-1,0)</f>
        <v>6</v>
      </c>
      <c r="ER10" s="6">
        <f>IFERROR(RANK(EO10,$EO$5:$EO$54,1)+COUNTIF($EO$5:EO10,EO10)-1,0)</f>
        <v>8</v>
      </c>
      <c r="ET10" s="8">
        <v>6</v>
      </c>
      <c r="EU10" s="13" t="str">
        <f>IFERROR(INDEX($B$5:$B$54,MATCH($ET10,$EP$5:$EP$54,0)),0)</f>
        <v>Южакова Ксения</v>
      </c>
      <c r="EV10" s="9">
        <f>IFERROR(INDEX($EM$5:$EM$54,MATCH($ET10,$EP$5:$EP$54,0)),0)</f>
        <v>2186</v>
      </c>
      <c r="EX10" s="8">
        <v>6</v>
      </c>
      <c r="EY10" s="13" t="str">
        <f>IFERROR(INDEX($B$5:$B$54,MATCH($ET10,$EQ$5:$EQ$54,0)),0)</f>
        <v>Батракова Снежана</v>
      </c>
      <c r="EZ10" s="9">
        <f>IFERROR(INDEX($EN$5:$EN$54,MATCH($ET10,$EQ$5:$EQ$54,0)),0)</f>
        <v>8.48</v>
      </c>
      <c r="FB10" s="8">
        <v>6</v>
      </c>
      <c r="FC10" s="13" t="str">
        <f>IFERROR(INDEX($B$5:$B$54,MATCH($ET10,$ER$5:$ER$54,0)),0)</f>
        <v>Кузьмина Маргарита</v>
      </c>
      <c r="FD10" s="9">
        <f>IFERROR(INDEX($EO$5:$EO$54,MATCH($ET10,$ER$5:$ER$54,0)),0)</f>
        <v>18.75</v>
      </c>
    </row>
    <row r="11">
      <c r="A11" s="5">
        <v>7</v>
      </c>
      <c r="B11" s="118" t="s">
        <v>75</v>
      </c>
      <c r="C11" s="119"/>
      <c r="D11" s="120">
        <v>2009</v>
      </c>
      <c r="E11" s="119"/>
      <c r="F11" s="118" t="s">
        <v>65</v>
      </c>
      <c r="G11" s="119"/>
      <c r="H11" s="81"/>
      <c r="I11" s="84"/>
      <c r="J11" s="71">
        <f>ROUNDDOWN(I11,1)</f>
        <v>0</v>
      </c>
      <c r="K11" s="72">
        <f>ROUND((I11-J11)*100,0)</f>
        <v>0</v>
      </c>
      <c r="L11" s="85">
        <f>IFERROR(INDEX('ШТ'!$A$10:$AA$145,MATCH(J11,'ШТ'!$A$10:$A$145,0),MATCH(K11,'ШТ'!$A$9:$AA$9,0)),0)</f>
        <v>0</v>
      </c>
      <c r="M11" s="84"/>
      <c r="N11" s="71">
        <f>ROUNDDOWN(M11,1)</f>
        <v>0</v>
      </c>
      <c r="O11" s="72">
        <f>ROUND((M11-N11)*100,0)</f>
        <v>0</v>
      </c>
      <c r="P11" s="85">
        <f>IFERROR(INDEX('100 м.п.'!$A$12:$AA$140,MATCH(N11,'100 м.п.'!$A$12:$A$140,0),MATCH(O11,'100 м.п.'!$A$11:$AA$11,0)),0)</f>
        <v>0</v>
      </c>
      <c r="Q11" s="175" t="s">
        <v>60</v>
      </c>
      <c r="R11" s="84">
        <v>8.52</v>
      </c>
      <c r="S11" s="71">
        <f>ROUNDDOWN(R11,1)</f>
        <v>8.5</v>
      </c>
      <c r="T11" s="72">
        <f>ROUND((R11-S11)*100,0)</f>
        <v>2</v>
      </c>
      <c r="U11" s="85">
        <f>IFERROR(INDEX('ШТ'!$A$10:$AA$145,MATCH(S11,'ШТ'!$A$10:$A$145,0),MATCH(T11,'ШТ'!$A$9:$AA$9,0)),0)</f>
        <v>1208</v>
      </c>
      <c r="V11" s="84">
        <v>19.57</v>
      </c>
      <c r="W11" s="71">
        <f>ROUNDDOWN(V11,1)</f>
        <v>19.5</v>
      </c>
      <c r="X11" s="72">
        <f>ROUND((V11-W11)*100,0)</f>
        <v>7</v>
      </c>
      <c r="Y11" s="85">
        <f>IFERROR(INDEX('100 м.п.'!$A$12:$AA$140,MATCH(W11,'100 м.п.'!$A$12:$A$140,0),MATCH(X11,'100 м.п.'!$A$11:$AA$11,0)),0)</f>
        <v>644</v>
      </c>
      <c r="Z11" s="81"/>
      <c r="AA11" s="84"/>
      <c r="AB11" s="71">
        <f>ROUNDDOWN(AA11,1)</f>
        <v>0</v>
      </c>
      <c r="AC11" s="72">
        <f>ROUND((AA11-AB11)*100,0)</f>
        <v>0</v>
      </c>
      <c r="AD11" s="85">
        <f>IFERROR(INDEX('ШТ'!$A$10:$AA$145,MATCH(AB11,'ШТ'!$A$10:$A$145,0),MATCH(AC11,'ШТ'!$A$9:$AA$9,0)),0)</f>
        <v>0</v>
      </c>
      <c r="AE11" s="92"/>
      <c r="AF11" s="71">
        <f>ROUNDDOWN(AE11,1)</f>
        <v>0</v>
      </c>
      <c r="AG11" s="72">
        <f>ROUND((AE11-AF11)*100,0)</f>
        <v>0</v>
      </c>
      <c r="AH11" s="85">
        <f>IFERROR(INDEX('100 м.п.'!$A$12:$AA$140,MATCH(AF11,'100 м.п.'!$A$12:$A$140,0),MATCH(AG11,'100 м.п.'!$A$11:$AA$11,0)),0)</f>
        <v>0</v>
      </c>
      <c r="AI11" s="95"/>
      <c r="AJ11" s="84"/>
      <c r="AK11" s="71">
        <f>ROUNDDOWN(AJ11,1)</f>
        <v>0</v>
      </c>
      <c r="AL11" s="72">
        <f>ROUND((AJ11-AK11)*100,0)</f>
        <v>0</v>
      </c>
      <c r="AM11" s="85">
        <f>IFERROR(INDEX('ШТ'!$A$10:$AA$145,MATCH(AK11,'ШТ'!$A$10:$A$145,0),MATCH(AL11,'ШТ'!$A$9:$AA$9,0)),0)</f>
        <v>0</v>
      </c>
      <c r="AN11" s="92"/>
      <c r="AO11" s="71">
        <f>ROUNDDOWN(AN11,1)</f>
        <v>0</v>
      </c>
      <c r="AP11" s="72">
        <f>ROUND((AN11-AO11)*100,0)</f>
        <v>0</v>
      </c>
      <c r="AQ11" s="85">
        <f>IFERROR(INDEX('100 м.п.'!$A$12:$AA$140,MATCH(AO11,'100 м.п.'!$A$12:$A$140,0),MATCH(AP11,'100 м.п.'!$A$11:$AA$11,0)),0)</f>
        <v>0</v>
      </c>
      <c r="AR11" s="81"/>
      <c r="AS11" s="84"/>
      <c r="AT11" s="71">
        <f>ROUNDDOWN(AS11,1)</f>
        <v>0</v>
      </c>
      <c r="AU11" s="72">
        <f>ROUND((AS11-AT11)*100,0)</f>
        <v>0</v>
      </c>
      <c r="AV11" s="85">
        <f>IFERROR(INDEX('ШТ'!$A$10:$AA$145,MATCH(AT11,'ШТ'!$A$10:$A$145,0),MATCH(AU11,'ШТ'!$A$9:$AA$9,0)),0)</f>
        <v>0</v>
      </c>
      <c r="AW11" s="92"/>
      <c r="AX11" s="71">
        <f>ROUNDDOWN(AW11,1)</f>
        <v>0</v>
      </c>
      <c r="AY11" s="72">
        <f>ROUND((AW11-AX11)*100,0)</f>
        <v>0</v>
      </c>
      <c r="AZ11" s="85">
        <f>IFERROR(INDEX('100 м.п.'!$A$12:$AA$140,MATCH(AX11,'100 м.п.'!$A$12:$A$140,0),MATCH(AY11,'100 м.п.'!$A$11:$AA$11,0)),0)</f>
        <v>0</v>
      </c>
      <c r="BA11" s="95"/>
      <c r="BB11" s="84"/>
      <c r="BC11" s="71">
        <f>ROUNDDOWN(BB11,1)</f>
        <v>0</v>
      </c>
      <c r="BD11" s="72">
        <f>ROUND((BB11-BC11)*100,0)</f>
        <v>0</v>
      </c>
      <c r="BE11" s="85">
        <f>IFERROR(INDEX('ШТ'!$A$10:$AA$145,MATCH(BC11,'ШТ'!$A$10:$A$145,0),MATCH(BD11,'ШТ'!$A$9:$AA$9,0)),0)</f>
        <v>0</v>
      </c>
      <c r="BF11" s="92"/>
      <c r="BG11" s="71">
        <f>ROUNDDOWN(BF11,1)</f>
        <v>0</v>
      </c>
      <c r="BH11" s="72">
        <f>ROUND((BF11-BG11)*100,0)</f>
        <v>0</v>
      </c>
      <c r="BI11" s="85">
        <f>IFERROR(INDEX('100 м.п.'!$A$12:$AA$140,MATCH(BG11,'100 м.п.'!$A$12:$A$140,0),MATCH(BH11,'100 м.п.'!$A$11:$AA$11,0)),0)</f>
        <v>0</v>
      </c>
      <c r="BJ11" s="81"/>
      <c r="BK11" s="84"/>
      <c r="BL11" s="71">
        <f>ROUNDDOWN(BK11,1)</f>
        <v>0</v>
      </c>
      <c r="BM11" s="72">
        <f>ROUND((BK11-BL11)*100,0)</f>
        <v>0</v>
      </c>
      <c r="BN11" s="85">
        <f>IFERROR(INDEX('ШТ'!$A$10:$AA$145,MATCH(BL11,'ШТ'!$A$10:$A$145,0),MATCH(BM11,'ШТ'!$A$9:$AA$9,0)),0)</f>
        <v>0</v>
      </c>
      <c r="BO11" s="92"/>
      <c r="BP11" s="71">
        <f>ROUNDDOWN(BO11,1)</f>
        <v>0</v>
      </c>
      <c r="BQ11" s="72">
        <f>ROUND((BO11-BP11)*100,0)</f>
        <v>0</v>
      </c>
      <c r="BR11" s="85">
        <f>IFERROR(INDEX('100 м.п.'!$A$12:$AA$140,MATCH(BP11,'100 м.п.'!$A$12:$A$140,0),MATCH(BQ11,'100 м.п.'!$A$11:$AA$11,0)),0)</f>
        <v>0</v>
      </c>
      <c r="BS11" s="95"/>
      <c r="BT11" s="84"/>
      <c r="BU11" s="71">
        <f>ROUNDDOWN(BT11,1)</f>
        <v>0</v>
      </c>
      <c r="BV11" s="72">
        <f>ROUND((BT11-BU11)*100,0)</f>
        <v>0</v>
      </c>
      <c r="BW11" s="85">
        <f>IFERROR(INDEX('ШТ'!$A$10:$AA$145,MATCH(BU11,'ШТ'!$A$10:$A$145,0),MATCH(BV11,'ШТ'!$A$9:$AA$9,0)),0)</f>
        <v>0</v>
      </c>
      <c r="BX11" s="92"/>
      <c r="BY11" s="71">
        <f>ROUNDDOWN(BX11,1)</f>
        <v>0</v>
      </c>
      <c r="BZ11" s="72">
        <f>ROUND((BX11-BY11)*100,0)</f>
        <v>0</v>
      </c>
      <c r="CA11" s="85">
        <f>IFERROR(INDEX('100 м.п.'!$A$12:$AA$140,MATCH(BY11,'100 м.п.'!$A$12:$A$140,0),MATCH(BZ11,'100 м.п.'!$A$11:$AA$11,0)),0)</f>
        <v>0</v>
      </c>
      <c r="CB11" s="81"/>
      <c r="CC11" s="84"/>
      <c r="CD11" s="71">
        <f>ROUNDDOWN(CC11,1)</f>
        <v>0</v>
      </c>
      <c r="CE11" s="72">
        <f>ROUND((CC11-CD11)*100,0)</f>
        <v>0</v>
      </c>
      <c r="CF11" s="85">
        <f>IFERROR(INDEX('ШТ'!$A$10:$AA$145,MATCH(CD11,'ШТ'!$A$10:$A$145,0),MATCH(CE11,'ШТ'!$A$9:$AA$9,0)),0)</f>
        <v>0</v>
      </c>
      <c r="CG11" s="92"/>
      <c r="CH11" s="71">
        <f>ROUNDDOWN(CG11,1)</f>
        <v>0</v>
      </c>
      <c r="CI11" s="72">
        <f>ROUND((CG11-CH11)*100,0)</f>
        <v>0</v>
      </c>
      <c r="CJ11" s="85">
        <f>IFERROR(INDEX('100 м.п.'!$A$12:$AA$140,MATCH(CH11,'100 м.п.'!$A$12:$A$140,0),MATCH(CI11,'100 м.п.'!$A$11:$AA$11,0)),0)</f>
        <v>0</v>
      </c>
      <c r="CK11" s="95"/>
      <c r="CL11" s="84"/>
      <c r="CM11" s="71">
        <f>ROUNDDOWN(CL11,1)</f>
        <v>0</v>
      </c>
      <c r="CN11" s="72">
        <f>ROUND((CL11-CM11)*100,0)</f>
        <v>0</v>
      </c>
      <c r="CO11" s="85">
        <f>IFERROR(INDEX('ШТ'!$A$10:$AA$145,MATCH(CM11,'ШТ'!$A$10:$A$145,0),MATCH(CN11,'ШТ'!$A$9:$AA$9,0)),0)</f>
        <v>0</v>
      </c>
      <c r="CP11" s="92"/>
      <c r="CQ11" s="71">
        <f>ROUNDDOWN(CP11,1)</f>
        <v>0</v>
      </c>
      <c r="CR11" s="72">
        <f>ROUND((CP11-CQ11)*100,0)</f>
        <v>0</v>
      </c>
      <c r="CS11" s="85">
        <f>IFERROR(INDEX('100 м.п.'!$A$12:$AA$140,MATCH(CQ11,'100 м.п.'!$A$12:$A$140,0),MATCH(CR11,'100 м.п.'!$A$11:$AA$11,0)),0)</f>
        <v>0</v>
      </c>
      <c r="CT11" s="95"/>
      <c r="CU11" s="84"/>
      <c r="CV11" s="71">
        <f>ROUNDDOWN(CU11,1)</f>
        <v>0</v>
      </c>
      <c r="CW11" s="72">
        <f>ROUND((CU11-CV11)*100,0)</f>
        <v>0</v>
      </c>
      <c r="CX11" s="85">
        <f>IFERROR(INDEX('ШТ'!$A$10:$AA$145,MATCH(CV11,'ШТ'!$A$10:$A$145,0),MATCH(CW11,'ШТ'!$A$9:$AA$9,0)),0)</f>
        <v>0</v>
      </c>
      <c r="CY11" s="92"/>
      <c r="CZ11" s="71">
        <f>ROUNDDOWN(CY11,1)</f>
        <v>0</v>
      </c>
      <c r="DA11" s="72">
        <f>ROUND((CY11-CZ11)*100,0)</f>
        <v>0</v>
      </c>
      <c r="DB11" s="85">
        <f>IFERROR(INDEX('100 м.п.'!$A$12:$AA$140,MATCH(CZ11,'100 м.п.'!$A$12:$A$140,0),MATCH(DA11,'100 м.п.'!$A$11:$AA$11,0)),0)</f>
        <v>0</v>
      </c>
      <c r="DC11" s="81"/>
      <c r="DD11" s="84"/>
      <c r="DE11" s="71">
        <f>ROUNDDOWN(DD11,1)</f>
        <v>0</v>
      </c>
      <c r="DF11" s="72">
        <f>ROUND((DD11-DE11)*100,0)</f>
        <v>0</v>
      </c>
      <c r="DG11" s="85">
        <f>IFERROR(INDEX('ШТ'!$A$10:$AA$145,MATCH(DE11,'ШТ'!$A$10:$A$145,0),MATCH(DF11,'ШТ'!$A$9:$AA$9,0)),0)</f>
        <v>0</v>
      </c>
      <c r="DH11" s="92"/>
      <c r="DI11" s="71">
        <f>ROUNDDOWN(DH11,1)</f>
        <v>0</v>
      </c>
      <c r="DJ11" s="72">
        <f>ROUND((DH11-DI11)*100,0)</f>
        <v>0</v>
      </c>
      <c r="DK11" s="85">
        <f>IFERROR(INDEX('100 м.п.'!$A$12:$AA$140,MATCH(DI11,'100 м.п.'!$A$12:$A$140,0),MATCH(DJ11,'100 м.п.'!$A$11:$AA$11,0)),0)</f>
        <v>0</v>
      </c>
      <c r="DL11" s="95"/>
      <c r="DM11" s="84"/>
      <c r="DN11" s="71">
        <f>ROUNDDOWN(DM11,1)</f>
        <v>0</v>
      </c>
      <c r="DO11" s="72">
        <f>ROUND((DM11-DN11)*100,0)</f>
        <v>0</v>
      </c>
      <c r="DP11" s="85">
        <f>IFERROR(INDEX('ШТ'!$A$10:$AA$145,MATCH(DN11,'ШТ'!$A$10:$A$145,0),MATCH(DO11,'ШТ'!$A$9:$AA$9,0)),0)</f>
        <v>0</v>
      </c>
      <c r="DQ11" s="92"/>
      <c r="DR11" s="71">
        <f>ROUNDDOWN(DQ11,1)</f>
        <v>0</v>
      </c>
      <c r="DS11" s="72">
        <f>ROUND((DQ11-DR11)*100,0)</f>
        <v>0</v>
      </c>
      <c r="DT11" s="85">
        <f>IFERROR(INDEX('100 м.п.'!$A$12:$AA$140,MATCH(DR11,'100 м.п.'!$A$12:$A$140,0),MATCH(DS11,'100 м.п.'!$A$11:$AA$11,0)),0)</f>
        <v>0</v>
      </c>
      <c r="DU11" s="81"/>
      <c r="DV11" s="84"/>
      <c r="DW11" s="71">
        <f>ROUNDDOWN(DV11,1)</f>
        <v>0</v>
      </c>
      <c r="DX11" s="72">
        <f>ROUND((DV11-DW11)*100,0)</f>
        <v>0</v>
      </c>
      <c r="DY11" s="85">
        <f>IFERROR(INDEX('ШТ'!$A$10:$AA$145,MATCH(DW11,'ШТ'!$A$10:$A$145,0),MATCH(DX11,'ШТ'!$A$9:$AA$9,0)),0)</f>
        <v>0</v>
      </c>
      <c r="DZ11" s="92"/>
      <c r="EA11" s="71">
        <f>ROUNDDOWN(DZ11,1)</f>
        <v>0</v>
      </c>
      <c r="EB11" s="72">
        <f>ROUND((DZ11-EA11)*100,0)</f>
        <v>0</v>
      </c>
      <c r="EC11" s="85">
        <f>IFERROR(INDEX('100 м.п.'!$A$12:$AA$140,MATCH(EA11,'100 м.п.'!$A$12:$A$140,0),MATCH(EB11,'100 м.п.'!$A$11:$AA$11,0)),0)</f>
        <v>0</v>
      </c>
      <c r="ED11" s="95"/>
      <c r="EE11" s="84"/>
      <c r="EF11" s="71">
        <f>ROUNDDOWN(EE11,1)</f>
        <v>0</v>
      </c>
      <c r="EG11" s="72">
        <f>ROUND((EE11-EF11)*100,0)</f>
        <v>0</v>
      </c>
      <c r="EH11" s="85">
        <f>IFERROR(INDEX('ШТ'!$A$10:$AA$145,MATCH(EF11,'ШТ'!$A$10:$A$145,0),MATCH(EG11,'ШТ'!$A$9:$AA$9,0)),0)</f>
        <v>0</v>
      </c>
      <c r="EI11" s="92"/>
      <c r="EJ11" s="71">
        <f>ROUNDDOWN(EI11,1)</f>
        <v>0</v>
      </c>
      <c r="EK11" s="72">
        <f>ROUND((EI11-EJ11)*100,0)</f>
        <v>0</v>
      </c>
      <c r="EL11" s="85">
        <f>IFERROR(INDEX('100 м.п.'!$A$12:$AA$140,MATCH(EJ11,'100 м.п.'!$A$12:$A$140,0),MATCH(EK11,'100 м.п.'!$A$11:$AA$11,0)),0)</f>
        <v>0</v>
      </c>
      <c r="EM11" s="90">
        <f>IF(Y11+U11+P11+L11+AD11+AH11+AM11+AQ11+AV11+AZ11+BE11+BI11+BN11+BR11+BW11+CA11+CF11+CJ11+CO11+CS11+CX11+DB11+DG11+DK11+DP11+DT11+DY11+EC11+EH11+EL11=0,"",Y11+U11+P11+L11+AD11+AH11+AM11+AQ11+AV11+AZ11+BE11+BI11+BN11+BR11+BW11+CA11+CF11+CJ11+CO11+CS11+CX11+DB11+DG11+DK11+DP11+DT11+DY11+EC11+EH11+EL11)</f>
        <v>1852</v>
      </c>
      <c r="EN11" s="11">
        <f>IF(MIN(I11,R11,AA11,AJ11,AS11,BB11,BK11,BT11,CC11,CL11,CU11,DD11,DM11,DV11,EE11)=0,"",MIN(I11,R11,AA11,AJ11,AS11,BB11,BK11,BT11,CC11,CL11,CU11,DD11,DM11,DV11,EE11))</f>
        <v>8.52</v>
      </c>
      <c r="EO11" s="12">
        <f>IF(MIN(M11,V11,AE11,AN11,AW11,BF11,BO11,BX11,CG11,CP11,CY11,DH11,DQ11,DZ11,EI11)=0,"",MIN(M11,V11,AE11,AN11,AW11,BF11,BO11,BX11,CG11,CP11,CY11,DH11,DQ11,DZ11,EI11))</f>
        <v>19.57</v>
      </c>
      <c r="EP11" s="99">
        <f>IFERROR(RANK(EM11,$EM$5:$EM$54,0)+COUNTIF($EM$5:EM11,EM11)-1,0)</f>
        <v>9</v>
      </c>
      <c r="EQ11" s="6">
        <f>IFERROR(RANK(EN11,$EN$5:$EN$54,1)+COUNTIF($EN$5:EN11,EN11)-1,0)</f>
        <v>7</v>
      </c>
      <c r="ER11" s="6">
        <f>IFERROR(RANK(EO11,$EO$5:$EO$54,1)+COUNTIF($EO$5:EO11,EO11)-1,0)</f>
        <v>10</v>
      </c>
      <c r="ET11" s="8">
        <v>7</v>
      </c>
      <c r="EU11" s="13" t="str">
        <f>IFERROR(INDEX($B$5:$B$54,MATCH($ET11,$EP$5:$EP$54,0)),0)</f>
        <v>Батракова Снежана</v>
      </c>
      <c r="EV11" s="9">
        <f>IFERROR(INDEX($EM$5:$EM$54,MATCH($ET11,$EP$5:$EP$54,0)),0)</f>
        <v>2037</v>
      </c>
      <c r="EX11" s="8">
        <v>7</v>
      </c>
      <c r="EY11" s="13" t="str">
        <f>IFERROR(INDEX($B$5:$B$54,MATCH($ET11,$EQ$5:$EQ$54,0)),0)</f>
        <v>Габдуллина Аида</v>
      </c>
      <c r="EZ11" s="9">
        <f>IFERROR(INDEX($EN$5:$EN$54,MATCH($ET11,$EQ$5:$EQ$54,0)),0)</f>
        <v>8.52</v>
      </c>
      <c r="FB11" s="8">
        <v>7</v>
      </c>
      <c r="FC11" s="13" t="str">
        <f>IFERROR(INDEX($B$5:$B$54,MATCH($ET11,$ER$5:$ER$54,0)),0)</f>
        <v>Булыгина Валерия</v>
      </c>
      <c r="FD11" s="9">
        <f>IFERROR(INDEX($EO$5:$EO$54,MATCH($ET11,$ER$5:$ER$54,0)),0)</f>
        <v>18.81</v>
      </c>
    </row>
    <row r="12">
      <c r="A12" s="5">
        <v>8</v>
      </c>
      <c r="B12" s="118" t="s">
        <v>76</v>
      </c>
      <c r="C12" s="119"/>
      <c r="D12" s="120">
        <v>2009</v>
      </c>
      <c r="E12" s="119"/>
      <c r="F12" s="118" t="s">
        <v>77</v>
      </c>
      <c r="G12" s="119"/>
      <c r="H12" s="80"/>
      <c r="I12" s="84"/>
      <c r="J12" s="71">
        <f>ROUNDDOWN(I12,1)</f>
        <v>0</v>
      </c>
      <c r="K12" s="72">
        <f>ROUND((I12-J12)*100,0)</f>
        <v>0</v>
      </c>
      <c r="L12" s="85">
        <f>IFERROR(INDEX('ШТ'!$A$10:$AA$145,MATCH(J12,'ШТ'!$A$10:$A$145,0),MATCH(K12,'ШТ'!$A$9:$AA$9,0)),0)</f>
        <v>0</v>
      </c>
      <c r="M12" s="84"/>
      <c r="N12" s="71">
        <f>ROUNDDOWN(M12,1)</f>
        <v>0</v>
      </c>
      <c r="O12" s="72">
        <f>ROUND((M12-N12)*100,0)</f>
        <v>0</v>
      </c>
      <c r="P12" s="85">
        <f>IFERROR(INDEX('100 м.п.'!$A$12:$AA$140,MATCH(N12,'100 м.п.'!$A$12:$A$140,0),MATCH(O12,'100 м.п.'!$A$11:$AA$11,0)),0)</f>
        <v>0</v>
      </c>
      <c r="Q12" s="174" t="s">
        <v>60</v>
      </c>
      <c r="R12" s="84">
        <v>8.6</v>
      </c>
      <c r="S12" s="71">
        <f>ROUNDDOWN(R12,1)</f>
        <v>8.6</v>
      </c>
      <c r="T12" s="72">
        <f>ROUND((R12-S12)*100,0)</f>
        <v>0</v>
      </c>
      <c r="U12" s="85">
        <f>IFERROR(INDEX('ШТ'!$A$10:$AA$145,MATCH(S12,'ШТ'!$A$10:$A$145,0),MATCH(T12,'ШТ'!$A$9:$AA$9,0)),0)</f>
        <v>1166</v>
      </c>
      <c r="V12" s="84">
        <v>18.67</v>
      </c>
      <c r="W12" s="71">
        <f>ROUNDDOWN(V12,1)</f>
        <v>18.6</v>
      </c>
      <c r="X12" s="72">
        <f>ROUND((V12-W12)*100,0)</f>
        <v>7</v>
      </c>
      <c r="Y12" s="85">
        <f>IFERROR(INDEX('100 м.п.'!$A$12:$AA$140,MATCH(W12,'100 м.п.'!$A$12:$A$140,0),MATCH(X12,'100 м.п.'!$A$11:$AA$11,0)),0)</f>
        <v>1020</v>
      </c>
      <c r="Z12" s="80"/>
      <c r="AA12" s="84"/>
      <c r="AB12" s="71">
        <f>ROUNDDOWN(AA12,1)</f>
        <v>0</v>
      </c>
      <c r="AC12" s="72">
        <f>ROUND((AA12-AB12)*100,0)</f>
        <v>0</v>
      </c>
      <c r="AD12" s="85">
        <f>IFERROR(INDEX('ШТ'!$A$10:$AA$145,MATCH(AB12,'ШТ'!$A$10:$A$145,0),MATCH(AC12,'ШТ'!$A$9:$AA$9,0)),0)</f>
        <v>0</v>
      </c>
      <c r="AE12" s="92"/>
      <c r="AF12" s="71">
        <f>ROUNDDOWN(AE12,1)</f>
        <v>0</v>
      </c>
      <c r="AG12" s="72">
        <f>ROUND((AE12-AF12)*100,0)</f>
        <v>0</v>
      </c>
      <c r="AH12" s="85">
        <f>IFERROR(INDEX('100 м.п.'!$A$12:$AA$140,MATCH(AF12,'100 м.п.'!$A$12:$A$140,0),MATCH(AG12,'100 м.п.'!$A$11:$AA$11,0)),0)</f>
        <v>0</v>
      </c>
      <c r="AI12" s="94"/>
      <c r="AJ12" s="84"/>
      <c r="AK12" s="71">
        <f>ROUNDDOWN(AJ12,1)</f>
        <v>0</v>
      </c>
      <c r="AL12" s="72">
        <f>ROUND((AJ12-AK12)*100,0)</f>
        <v>0</v>
      </c>
      <c r="AM12" s="85">
        <f>IFERROR(INDEX('ШТ'!$A$10:$AA$145,MATCH(AK12,'ШТ'!$A$10:$A$145,0),MATCH(AL12,'ШТ'!$A$9:$AA$9,0)),0)</f>
        <v>0</v>
      </c>
      <c r="AN12" s="92"/>
      <c r="AO12" s="71">
        <f>ROUNDDOWN(AN12,1)</f>
        <v>0</v>
      </c>
      <c r="AP12" s="72">
        <f>ROUND((AN12-AO12)*100,0)</f>
        <v>0</v>
      </c>
      <c r="AQ12" s="85">
        <f>IFERROR(INDEX('100 м.п.'!$A$12:$AA$140,MATCH(AO12,'100 м.п.'!$A$12:$A$140,0),MATCH(AP12,'100 м.п.'!$A$11:$AA$11,0)),0)</f>
        <v>0</v>
      </c>
      <c r="AR12" s="80"/>
      <c r="AS12" s="84"/>
      <c r="AT12" s="71">
        <f>ROUNDDOWN(AS12,1)</f>
        <v>0</v>
      </c>
      <c r="AU12" s="72">
        <f>ROUND((AS12-AT12)*100,0)</f>
        <v>0</v>
      </c>
      <c r="AV12" s="85">
        <f>IFERROR(INDEX('ШТ'!$A$10:$AA$145,MATCH(AT12,'ШТ'!$A$10:$A$145,0),MATCH(AU12,'ШТ'!$A$9:$AA$9,0)),0)</f>
        <v>0</v>
      </c>
      <c r="AW12" s="92"/>
      <c r="AX12" s="71">
        <f>ROUNDDOWN(AW12,1)</f>
        <v>0</v>
      </c>
      <c r="AY12" s="72">
        <f>ROUND((AW12-AX12)*100,0)</f>
        <v>0</v>
      </c>
      <c r="AZ12" s="85">
        <f>IFERROR(INDEX('100 м.п.'!$A$12:$AA$140,MATCH(AX12,'100 м.п.'!$A$12:$A$140,0),MATCH(AY12,'100 м.п.'!$A$11:$AA$11,0)),0)</f>
        <v>0</v>
      </c>
      <c r="BA12" s="94"/>
      <c r="BB12" s="84"/>
      <c r="BC12" s="71">
        <f>ROUNDDOWN(BB12,1)</f>
        <v>0</v>
      </c>
      <c r="BD12" s="72">
        <f>ROUND((BB12-BC12)*100,0)</f>
        <v>0</v>
      </c>
      <c r="BE12" s="85">
        <f>IFERROR(INDEX('ШТ'!$A$10:$AA$145,MATCH(BC12,'ШТ'!$A$10:$A$145,0),MATCH(BD12,'ШТ'!$A$9:$AA$9,0)),0)</f>
        <v>0</v>
      </c>
      <c r="BF12" s="92"/>
      <c r="BG12" s="71">
        <f>ROUNDDOWN(BF12,1)</f>
        <v>0</v>
      </c>
      <c r="BH12" s="72">
        <f>ROUND((BF12-BG12)*100,0)</f>
        <v>0</v>
      </c>
      <c r="BI12" s="85">
        <f>IFERROR(INDEX('100 м.п.'!$A$12:$AA$140,MATCH(BG12,'100 м.п.'!$A$12:$A$140,0),MATCH(BH12,'100 м.п.'!$A$11:$AA$11,0)),0)</f>
        <v>0</v>
      </c>
      <c r="BJ12" s="80"/>
      <c r="BK12" s="84"/>
      <c r="BL12" s="71">
        <f>ROUNDDOWN(BK12,1)</f>
        <v>0</v>
      </c>
      <c r="BM12" s="72">
        <f>ROUND((BK12-BL12)*100,0)</f>
        <v>0</v>
      </c>
      <c r="BN12" s="85">
        <f>IFERROR(INDEX('ШТ'!$A$10:$AA$145,MATCH(BL12,'ШТ'!$A$10:$A$145,0),MATCH(BM12,'ШТ'!$A$9:$AA$9,0)),0)</f>
        <v>0</v>
      </c>
      <c r="BO12" s="92"/>
      <c r="BP12" s="71">
        <f>ROUNDDOWN(BO12,1)</f>
        <v>0</v>
      </c>
      <c r="BQ12" s="72">
        <f>ROUND((BO12-BP12)*100,0)</f>
        <v>0</v>
      </c>
      <c r="BR12" s="85">
        <f>IFERROR(INDEX('100 м.п.'!$A$12:$AA$140,MATCH(BP12,'100 м.п.'!$A$12:$A$140,0),MATCH(BQ12,'100 м.п.'!$A$11:$AA$11,0)),0)</f>
        <v>0</v>
      </c>
      <c r="BS12" s="94"/>
      <c r="BT12" s="84"/>
      <c r="BU12" s="71">
        <f>ROUNDDOWN(BT12,1)</f>
        <v>0</v>
      </c>
      <c r="BV12" s="72">
        <f>ROUND((BT12-BU12)*100,0)</f>
        <v>0</v>
      </c>
      <c r="BW12" s="85">
        <f>IFERROR(INDEX('ШТ'!$A$10:$AA$145,MATCH(BU12,'ШТ'!$A$10:$A$145,0),MATCH(BV12,'ШТ'!$A$9:$AA$9,0)),0)</f>
        <v>0</v>
      </c>
      <c r="BX12" s="92"/>
      <c r="BY12" s="71">
        <f>ROUNDDOWN(BX12,1)</f>
        <v>0</v>
      </c>
      <c r="BZ12" s="72">
        <f>ROUND((BX12-BY12)*100,0)</f>
        <v>0</v>
      </c>
      <c r="CA12" s="85">
        <f>IFERROR(INDEX('100 м.п.'!$A$12:$AA$140,MATCH(BY12,'100 м.п.'!$A$12:$A$140,0),MATCH(BZ12,'100 м.п.'!$A$11:$AA$11,0)),0)</f>
        <v>0</v>
      </c>
      <c r="CB12" s="80"/>
      <c r="CC12" s="84"/>
      <c r="CD12" s="71">
        <f>ROUNDDOWN(CC12,1)</f>
        <v>0</v>
      </c>
      <c r="CE12" s="72">
        <f>ROUND((CC12-CD12)*100,0)</f>
        <v>0</v>
      </c>
      <c r="CF12" s="85">
        <f>IFERROR(INDEX('ШТ'!$A$10:$AA$145,MATCH(CD12,'ШТ'!$A$10:$A$145,0),MATCH(CE12,'ШТ'!$A$9:$AA$9,0)),0)</f>
        <v>0</v>
      </c>
      <c r="CG12" s="92"/>
      <c r="CH12" s="71">
        <f>ROUNDDOWN(CG12,1)</f>
        <v>0</v>
      </c>
      <c r="CI12" s="72">
        <f>ROUND((CG12-CH12)*100,0)</f>
        <v>0</v>
      </c>
      <c r="CJ12" s="85">
        <f>IFERROR(INDEX('100 м.п.'!$A$12:$AA$140,MATCH(CH12,'100 м.п.'!$A$12:$A$140,0),MATCH(CI12,'100 м.п.'!$A$11:$AA$11,0)),0)</f>
        <v>0</v>
      </c>
      <c r="CK12" s="94"/>
      <c r="CL12" s="84"/>
      <c r="CM12" s="71">
        <f>ROUNDDOWN(CL12,1)</f>
        <v>0</v>
      </c>
      <c r="CN12" s="72">
        <f>ROUND((CL12-CM12)*100,0)</f>
        <v>0</v>
      </c>
      <c r="CO12" s="85">
        <f>IFERROR(INDEX('ШТ'!$A$10:$AA$145,MATCH(CM12,'ШТ'!$A$10:$A$145,0),MATCH(CN12,'ШТ'!$A$9:$AA$9,0)),0)</f>
        <v>0</v>
      </c>
      <c r="CP12" s="92"/>
      <c r="CQ12" s="71">
        <f>ROUNDDOWN(CP12,1)</f>
        <v>0</v>
      </c>
      <c r="CR12" s="72">
        <f>ROUND((CP12-CQ12)*100,0)</f>
        <v>0</v>
      </c>
      <c r="CS12" s="85">
        <f>IFERROR(INDEX('100 м.п.'!$A$12:$AA$140,MATCH(CQ12,'100 м.п.'!$A$12:$A$140,0),MATCH(CR12,'100 м.п.'!$A$11:$AA$11,0)),0)</f>
        <v>0</v>
      </c>
      <c r="CT12" s="94"/>
      <c r="CU12" s="84"/>
      <c r="CV12" s="71">
        <f>ROUNDDOWN(CU12,1)</f>
        <v>0</v>
      </c>
      <c r="CW12" s="72">
        <f>ROUND((CU12-CV12)*100,0)</f>
        <v>0</v>
      </c>
      <c r="CX12" s="85">
        <f>IFERROR(INDEX('ШТ'!$A$10:$AA$145,MATCH(CV12,'ШТ'!$A$10:$A$145,0),MATCH(CW12,'ШТ'!$A$9:$AA$9,0)),0)</f>
        <v>0</v>
      </c>
      <c r="CY12" s="92"/>
      <c r="CZ12" s="71">
        <f>ROUNDDOWN(CY12,1)</f>
        <v>0</v>
      </c>
      <c r="DA12" s="72">
        <f>ROUND((CY12-CZ12)*100,0)</f>
        <v>0</v>
      </c>
      <c r="DB12" s="85">
        <f>IFERROR(INDEX('100 м.п.'!$A$12:$AA$140,MATCH(CZ12,'100 м.п.'!$A$12:$A$140,0),MATCH(DA12,'100 м.п.'!$A$11:$AA$11,0)),0)</f>
        <v>0</v>
      </c>
      <c r="DC12" s="80"/>
      <c r="DD12" s="84"/>
      <c r="DE12" s="71">
        <f>ROUNDDOWN(DD12,1)</f>
        <v>0</v>
      </c>
      <c r="DF12" s="72">
        <f>ROUND((DD12-DE12)*100,0)</f>
        <v>0</v>
      </c>
      <c r="DG12" s="85">
        <f>IFERROR(INDEX('ШТ'!$A$10:$AA$145,MATCH(DE12,'ШТ'!$A$10:$A$145,0),MATCH(DF12,'ШТ'!$A$9:$AA$9,0)),0)</f>
        <v>0</v>
      </c>
      <c r="DH12" s="92"/>
      <c r="DI12" s="71">
        <f>ROUNDDOWN(DH12,1)</f>
        <v>0</v>
      </c>
      <c r="DJ12" s="72">
        <f>ROUND((DH12-DI12)*100,0)</f>
        <v>0</v>
      </c>
      <c r="DK12" s="85">
        <f>IFERROR(INDEX('100 м.п.'!$A$12:$AA$140,MATCH(DI12,'100 м.п.'!$A$12:$A$140,0),MATCH(DJ12,'100 м.п.'!$A$11:$AA$11,0)),0)</f>
        <v>0</v>
      </c>
      <c r="DL12" s="94"/>
      <c r="DM12" s="84"/>
      <c r="DN12" s="71">
        <f>ROUNDDOWN(DM12,1)</f>
        <v>0</v>
      </c>
      <c r="DO12" s="72">
        <f>ROUND((DM12-DN12)*100,0)</f>
        <v>0</v>
      </c>
      <c r="DP12" s="85">
        <f>IFERROR(INDEX('ШТ'!$A$10:$AA$145,MATCH(DN12,'ШТ'!$A$10:$A$145,0),MATCH(DO12,'ШТ'!$A$9:$AA$9,0)),0)</f>
        <v>0</v>
      </c>
      <c r="DQ12" s="92"/>
      <c r="DR12" s="71">
        <f>ROUNDDOWN(DQ12,1)</f>
        <v>0</v>
      </c>
      <c r="DS12" s="72">
        <f>ROUND((DQ12-DR12)*100,0)</f>
        <v>0</v>
      </c>
      <c r="DT12" s="85">
        <f>IFERROR(INDEX('100 м.п.'!$A$12:$AA$140,MATCH(DR12,'100 м.п.'!$A$12:$A$140,0),MATCH(DS12,'100 м.п.'!$A$11:$AA$11,0)),0)</f>
        <v>0</v>
      </c>
      <c r="DU12" s="80"/>
      <c r="DV12" s="84"/>
      <c r="DW12" s="71">
        <f>ROUNDDOWN(DV12,1)</f>
        <v>0</v>
      </c>
      <c r="DX12" s="72">
        <f>ROUND((DV12-DW12)*100,0)</f>
        <v>0</v>
      </c>
      <c r="DY12" s="85">
        <f>IFERROR(INDEX('ШТ'!$A$10:$AA$145,MATCH(DW12,'ШТ'!$A$10:$A$145,0),MATCH(DX12,'ШТ'!$A$9:$AA$9,0)),0)</f>
        <v>0</v>
      </c>
      <c r="DZ12" s="92"/>
      <c r="EA12" s="71">
        <f>ROUNDDOWN(DZ12,1)</f>
        <v>0</v>
      </c>
      <c r="EB12" s="72">
        <f>ROUND((DZ12-EA12)*100,0)</f>
        <v>0</v>
      </c>
      <c r="EC12" s="85">
        <f>IFERROR(INDEX('100 м.п.'!$A$12:$AA$140,MATCH(EA12,'100 м.п.'!$A$12:$A$140,0),MATCH(EB12,'100 м.п.'!$A$11:$AA$11,0)),0)</f>
        <v>0</v>
      </c>
      <c r="ED12" s="94"/>
      <c r="EE12" s="84"/>
      <c r="EF12" s="71">
        <f>ROUNDDOWN(EE12,1)</f>
        <v>0</v>
      </c>
      <c r="EG12" s="72">
        <f>ROUND((EE12-EF12)*100,0)</f>
        <v>0</v>
      </c>
      <c r="EH12" s="85">
        <f>IFERROR(INDEX('ШТ'!$A$10:$AA$145,MATCH(EF12,'ШТ'!$A$10:$A$145,0),MATCH(EG12,'ШТ'!$A$9:$AA$9,0)),0)</f>
        <v>0</v>
      </c>
      <c r="EI12" s="92"/>
      <c r="EJ12" s="71">
        <f>ROUNDDOWN(EI12,1)</f>
        <v>0</v>
      </c>
      <c r="EK12" s="72">
        <f>ROUND((EI12-EJ12)*100,0)</f>
        <v>0</v>
      </c>
      <c r="EL12" s="85">
        <f>IFERROR(INDEX('100 м.п.'!$A$12:$AA$140,MATCH(EJ12,'100 м.п.'!$A$12:$A$140,0),MATCH(EK12,'100 м.п.'!$A$11:$AA$11,0)),0)</f>
        <v>0</v>
      </c>
      <c r="EM12" s="90">
        <f>IF(Y12+U12+P12+L12+AD12+AH12+AM12+AQ12+AV12+AZ12+BE12+BI12+BN12+BR12+BW12+CA12+CF12+CJ12+CO12+CS12+CX12+DB12+DG12+DK12+DP12+DT12+DY12+EC12+EH12+EL12=0,"",Y12+U12+P12+L12+AD12+AH12+AM12+AQ12+AV12+AZ12+BE12+BI12+BN12+BR12+BW12+CA12+CF12+CJ12+CO12+CS12+CX12+DB12+DG12+DK12+DP12+DT12+DY12+EC12+EH12+EL12)</f>
        <v>2186</v>
      </c>
      <c r="EN12" s="11">
        <f>IF(MIN(I12,R12,AA12,AJ12,AS12,BB12,BK12,BT12,CC12,CL12,CU12,DD12,DM12,DV12,EE12)=0,"",MIN(I12,R12,AA12,AJ12,AS12,BB12,BK12,BT12,CC12,CL12,CU12,DD12,DM12,DV12,EE12))</f>
        <v>8.6</v>
      </c>
      <c r="EO12" s="12">
        <f>IF(MIN(M12,V12,AE12,AN12,AW12,BF12,BO12,BX12,CG12,CP12,CY12,DH12,DQ12,DZ12,EI12)=0,"",MIN(M12,V12,AE12,AN12,AW12,BF12,BO12,BX12,CG12,CP12,CY12,DH12,DQ12,DZ12,EI12))</f>
        <v>18.67</v>
      </c>
      <c r="EP12" s="99">
        <f>IFERROR(RANK(EM12,$EM$5:$EM$54,0)+COUNTIF($EM$5:EM12,EM12)-1,0)</f>
        <v>6</v>
      </c>
      <c r="EQ12" s="6">
        <f>IFERROR(RANK(EN12,$EN$5:$EN$54,1)+COUNTIF($EN$5:EN12,EN12)-1,0)</f>
        <v>8</v>
      </c>
      <c r="ER12" s="6">
        <f>IFERROR(RANK(EO12,$EO$5:$EO$54,1)+COUNTIF($EO$5:EO12,EO12)-1,0)</f>
        <v>5</v>
      </c>
      <c r="ET12" s="8">
        <v>8</v>
      </c>
      <c r="EU12" s="13" t="str">
        <f>IFERROR(INDEX($B$5:$B$54,MATCH($ET12,$EP$5:$EP$54,0)),0)</f>
        <v>Володина Кристина</v>
      </c>
      <c r="EV12" s="9">
        <f>IFERROR(INDEX($EM$5:$EM$54,MATCH($ET12,$EP$5:$EP$54,0)),0)</f>
        <v>1869</v>
      </c>
      <c r="EX12" s="8">
        <v>8</v>
      </c>
      <c r="EY12" s="13" t="str">
        <f>IFERROR(INDEX($B$5:$B$54,MATCH($ET12,$EQ$5:$EQ$54,0)),0)</f>
        <v>Южакова Ксения</v>
      </c>
      <c r="EZ12" s="9">
        <f>IFERROR(INDEX($EN$5:$EN$54,MATCH($ET12,$EQ$5:$EQ$54,0)),0)</f>
        <v>8.6</v>
      </c>
      <c r="FB12" s="8">
        <v>8</v>
      </c>
      <c r="FC12" s="13" t="str">
        <f>IFERROR(INDEX($B$5:$B$54,MATCH($ET12,$ER$5:$ER$54,0)),0)</f>
        <v>Батракова Снежана</v>
      </c>
      <c r="FD12" s="9">
        <f>IFERROR(INDEX($EO$5:$EO$54,MATCH($ET12,$ER$5:$ER$54,0)),0)</f>
        <v>19.12</v>
      </c>
    </row>
    <row r="13">
      <c r="A13" s="5">
        <v>9</v>
      </c>
      <c r="B13" s="118" t="s">
        <v>78</v>
      </c>
      <c r="C13" s="119"/>
      <c r="D13" s="120">
        <v>2009</v>
      </c>
      <c r="E13" s="119"/>
      <c r="F13" s="118" t="s">
        <v>79</v>
      </c>
      <c r="G13" s="119"/>
      <c r="H13" s="81"/>
      <c r="I13" s="84"/>
      <c r="J13" s="71">
        <f>ROUNDDOWN(I13,1)</f>
        <v>0</v>
      </c>
      <c r="K13" s="72">
        <f>ROUND((I13-J13)*100,0)</f>
        <v>0</v>
      </c>
      <c r="L13" s="85">
        <f>IFERROR(INDEX('ШТ'!$A$10:$AA$145,MATCH(J13,'ШТ'!$A$10:$A$145,0),MATCH(K13,'ШТ'!$A$9:$AA$9,0)),0)</f>
        <v>0</v>
      </c>
      <c r="M13" s="84"/>
      <c r="N13" s="71">
        <f>ROUNDDOWN(M13,1)</f>
        <v>0</v>
      </c>
      <c r="O13" s="72">
        <f>ROUND((M13-N13)*100,0)</f>
        <v>0</v>
      </c>
      <c r="P13" s="85">
        <f>IFERROR(INDEX('100 м.п.'!$A$12:$AA$140,MATCH(N13,'100 м.п.'!$A$12:$A$140,0),MATCH(O13,'100 м.п.'!$A$11:$AA$11,0)),0)</f>
        <v>0</v>
      </c>
      <c r="Q13" s="175" t="s">
        <v>60</v>
      </c>
      <c r="R13" s="84">
        <v>8.73</v>
      </c>
      <c r="S13" s="71">
        <f>ROUNDDOWN(R13,1)</f>
        <v>8.700000000000001</v>
      </c>
      <c r="T13" s="72">
        <f>ROUND((R13-S13)*100,0)</f>
        <v>3</v>
      </c>
      <c r="U13" s="85">
        <f>IFERROR(INDEX('ШТ'!$A$10:$AA$145,MATCH(S13,'ШТ'!$A$10:$A$145,0),MATCH(T13,'ШТ'!$A$9:$AA$9,0)),0)</f>
        <v>1101</v>
      </c>
      <c r="V13" s="84">
        <v>19.22</v>
      </c>
      <c r="W13" s="71">
        <f>ROUNDDOWN(V13,1)</f>
        <v>19.2</v>
      </c>
      <c r="X13" s="72">
        <f>ROUND((V13-W13)*100,0)</f>
        <v>2</v>
      </c>
      <c r="Y13" s="85">
        <f>IFERROR(INDEX('100 м.п.'!$A$12:$AA$140,MATCH(W13,'100 м.п.'!$A$12:$A$140,0),MATCH(X13,'100 м.п.'!$A$11:$AA$11,0)),0)</f>
        <v>768</v>
      </c>
      <c r="Z13" s="81"/>
      <c r="AA13" s="84"/>
      <c r="AB13" s="71">
        <f>ROUNDDOWN(AA13,1)</f>
        <v>0</v>
      </c>
      <c r="AC13" s="72">
        <f>ROUND((AA13-AB13)*100,0)</f>
        <v>0</v>
      </c>
      <c r="AD13" s="85">
        <f>IFERROR(INDEX('ШТ'!$A$10:$AA$145,MATCH(AB13,'ШТ'!$A$10:$A$145,0),MATCH(AC13,'ШТ'!$A$9:$AA$9,0)),0)</f>
        <v>0</v>
      </c>
      <c r="AE13" s="92"/>
      <c r="AF13" s="71">
        <f>ROUNDDOWN(AE13,1)</f>
        <v>0</v>
      </c>
      <c r="AG13" s="72">
        <f>ROUND((AE13-AF13)*100,0)</f>
        <v>0</v>
      </c>
      <c r="AH13" s="85">
        <f>IFERROR(INDEX('100 м.п.'!$A$12:$AA$140,MATCH(AF13,'100 м.п.'!$A$12:$A$140,0),MATCH(AG13,'100 м.п.'!$A$11:$AA$11,0)),0)</f>
        <v>0</v>
      </c>
      <c r="AI13" s="95"/>
      <c r="AJ13" s="84"/>
      <c r="AK13" s="71">
        <f>ROUNDDOWN(AJ13,1)</f>
        <v>0</v>
      </c>
      <c r="AL13" s="72">
        <f>ROUND((AJ13-AK13)*100,0)</f>
        <v>0</v>
      </c>
      <c r="AM13" s="85">
        <f>IFERROR(INDEX('ШТ'!$A$10:$AA$145,MATCH(AK13,'ШТ'!$A$10:$A$145,0),MATCH(AL13,'ШТ'!$A$9:$AA$9,0)),0)</f>
        <v>0</v>
      </c>
      <c r="AN13" s="92"/>
      <c r="AO13" s="71">
        <f>ROUNDDOWN(AN13,1)</f>
        <v>0</v>
      </c>
      <c r="AP13" s="72">
        <f>ROUND((AN13-AO13)*100,0)</f>
        <v>0</v>
      </c>
      <c r="AQ13" s="85">
        <f>IFERROR(INDEX('100 м.п.'!$A$12:$AA$140,MATCH(AO13,'100 м.п.'!$A$12:$A$140,0),MATCH(AP13,'100 м.п.'!$A$11:$AA$11,0)),0)</f>
        <v>0</v>
      </c>
      <c r="AR13" s="81"/>
      <c r="AS13" s="84"/>
      <c r="AT13" s="71">
        <f>ROUNDDOWN(AS13,1)</f>
        <v>0</v>
      </c>
      <c r="AU13" s="72">
        <f>ROUND((AS13-AT13)*100,0)</f>
        <v>0</v>
      </c>
      <c r="AV13" s="85">
        <f>IFERROR(INDEX('ШТ'!$A$10:$AA$145,MATCH(AT13,'ШТ'!$A$10:$A$145,0),MATCH(AU13,'ШТ'!$A$9:$AA$9,0)),0)</f>
        <v>0</v>
      </c>
      <c r="AW13" s="92"/>
      <c r="AX13" s="71">
        <f>ROUNDDOWN(AW13,1)</f>
        <v>0</v>
      </c>
      <c r="AY13" s="72">
        <f>ROUND((AW13-AX13)*100,0)</f>
        <v>0</v>
      </c>
      <c r="AZ13" s="85">
        <f>IFERROR(INDEX('100 м.п.'!$A$12:$AA$140,MATCH(AX13,'100 м.п.'!$A$12:$A$140,0),MATCH(AY13,'100 м.п.'!$A$11:$AA$11,0)),0)</f>
        <v>0</v>
      </c>
      <c r="BA13" s="95"/>
      <c r="BB13" s="84"/>
      <c r="BC13" s="71">
        <f>ROUNDDOWN(BB13,1)</f>
        <v>0</v>
      </c>
      <c r="BD13" s="72">
        <f>ROUND((BB13-BC13)*100,0)</f>
        <v>0</v>
      </c>
      <c r="BE13" s="85">
        <f>IFERROR(INDEX('ШТ'!$A$10:$AA$145,MATCH(BC13,'ШТ'!$A$10:$A$145,0),MATCH(BD13,'ШТ'!$A$9:$AA$9,0)),0)</f>
        <v>0</v>
      </c>
      <c r="BF13" s="92"/>
      <c r="BG13" s="71">
        <f>ROUNDDOWN(BF13,1)</f>
        <v>0</v>
      </c>
      <c r="BH13" s="72">
        <f>ROUND((BF13-BG13)*100,0)</f>
        <v>0</v>
      </c>
      <c r="BI13" s="85">
        <f>IFERROR(INDEX('100 м.п.'!$A$12:$AA$140,MATCH(BG13,'100 м.п.'!$A$12:$A$140,0),MATCH(BH13,'100 м.п.'!$A$11:$AA$11,0)),0)</f>
        <v>0</v>
      </c>
      <c r="BJ13" s="81"/>
      <c r="BK13" s="84"/>
      <c r="BL13" s="71">
        <f>ROUNDDOWN(BK13,1)</f>
        <v>0</v>
      </c>
      <c r="BM13" s="72">
        <f>ROUND((BK13-BL13)*100,0)</f>
        <v>0</v>
      </c>
      <c r="BN13" s="85">
        <f>IFERROR(INDEX('ШТ'!$A$10:$AA$145,MATCH(BL13,'ШТ'!$A$10:$A$145,0),MATCH(BM13,'ШТ'!$A$9:$AA$9,0)),0)</f>
        <v>0</v>
      </c>
      <c r="BO13" s="92"/>
      <c r="BP13" s="71">
        <f>ROUNDDOWN(BO13,1)</f>
        <v>0</v>
      </c>
      <c r="BQ13" s="72">
        <f>ROUND((BO13-BP13)*100,0)</f>
        <v>0</v>
      </c>
      <c r="BR13" s="85">
        <f>IFERROR(INDEX('100 м.п.'!$A$12:$AA$140,MATCH(BP13,'100 м.п.'!$A$12:$A$140,0),MATCH(BQ13,'100 м.п.'!$A$11:$AA$11,0)),0)</f>
        <v>0</v>
      </c>
      <c r="BS13" s="95"/>
      <c r="BT13" s="84"/>
      <c r="BU13" s="71">
        <f>ROUNDDOWN(BT13,1)</f>
        <v>0</v>
      </c>
      <c r="BV13" s="72">
        <f>ROUND((BT13-BU13)*100,0)</f>
        <v>0</v>
      </c>
      <c r="BW13" s="85">
        <f>IFERROR(INDEX('ШТ'!$A$10:$AA$145,MATCH(BU13,'ШТ'!$A$10:$A$145,0),MATCH(BV13,'ШТ'!$A$9:$AA$9,0)),0)</f>
        <v>0</v>
      </c>
      <c r="BX13" s="92"/>
      <c r="BY13" s="71">
        <f>ROUNDDOWN(BX13,1)</f>
        <v>0</v>
      </c>
      <c r="BZ13" s="72">
        <f>ROUND((BX13-BY13)*100,0)</f>
        <v>0</v>
      </c>
      <c r="CA13" s="85">
        <f>IFERROR(INDEX('100 м.п.'!$A$12:$AA$140,MATCH(BY13,'100 м.п.'!$A$12:$A$140,0),MATCH(BZ13,'100 м.п.'!$A$11:$AA$11,0)),0)</f>
        <v>0</v>
      </c>
      <c r="CB13" s="81"/>
      <c r="CC13" s="84"/>
      <c r="CD13" s="71">
        <f>ROUNDDOWN(CC13,1)</f>
        <v>0</v>
      </c>
      <c r="CE13" s="72">
        <f>ROUND((CC13-CD13)*100,0)</f>
        <v>0</v>
      </c>
      <c r="CF13" s="85">
        <f>IFERROR(INDEX('ШТ'!$A$10:$AA$145,MATCH(CD13,'ШТ'!$A$10:$A$145,0),MATCH(CE13,'ШТ'!$A$9:$AA$9,0)),0)</f>
        <v>0</v>
      </c>
      <c r="CG13" s="92"/>
      <c r="CH13" s="71">
        <f>ROUNDDOWN(CG13,1)</f>
        <v>0</v>
      </c>
      <c r="CI13" s="72">
        <f>ROUND((CG13-CH13)*100,0)</f>
        <v>0</v>
      </c>
      <c r="CJ13" s="85">
        <f>IFERROR(INDEX('100 м.п.'!$A$12:$AA$140,MATCH(CH13,'100 м.п.'!$A$12:$A$140,0),MATCH(CI13,'100 м.п.'!$A$11:$AA$11,0)),0)</f>
        <v>0</v>
      </c>
      <c r="CK13" s="95"/>
      <c r="CL13" s="84"/>
      <c r="CM13" s="71">
        <f>ROUNDDOWN(CL13,1)</f>
        <v>0</v>
      </c>
      <c r="CN13" s="72">
        <f>ROUND((CL13-CM13)*100,0)</f>
        <v>0</v>
      </c>
      <c r="CO13" s="85">
        <f>IFERROR(INDEX('ШТ'!$A$10:$AA$145,MATCH(CM13,'ШТ'!$A$10:$A$145,0),MATCH(CN13,'ШТ'!$A$9:$AA$9,0)),0)</f>
        <v>0</v>
      </c>
      <c r="CP13" s="92"/>
      <c r="CQ13" s="71">
        <f>ROUNDDOWN(CP13,1)</f>
        <v>0</v>
      </c>
      <c r="CR13" s="72">
        <f>ROUND((CP13-CQ13)*100,0)</f>
        <v>0</v>
      </c>
      <c r="CS13" s="85">
        <f>IFERROR(INDEX('100 м.п.'!$A$12:$AA$140,MATCH(CQ13,'100 м.п.'!$A$12:$A$140,0),MATCH(CR13,'100 м.п.'!$A$11:$AA$11,0)),0)</f>
        <v>0</v>
      </c>
      <c r="CT13" s="95"/>
      <c r="CU13" s="84"/>
      <c r="CV13" s="71">
        <f>ROUNDDOWN(CU13,1)</f>
        <v>0</v>
      </c>
      <c r="CW13" s="72">
        <f>ROUND((CU13-CV13)*100,0)</f>
        <v>0</v>
      </c>
      <c r="CX13" s="85">
        <f>IFERROR(INDEX('ШТ'!$A$10:$AA$145,MATCH(CV13,'ШТ'!$A$10:$A$145,0),MATCH(CW13,'ШТ'!$A$9:$AA$9,0)),0)</f>
        <v>0</v>
      </c>
      <c r="CY13" s="92"/>
      <c r="CZ13" s="71">
        <f>ROUNDDOWN(CY13,1)</f>
        <v>0</v>
      </c>
      <c r="DA13" s="72">
        <f>ROUND((CY13-CZ13)*100,0)</f>
        <v>0</v>
      </c>
      <c r="DB13" s="85">
        <f>IFERROR(INDEX('100 м.п.'!$A$12:$AA$140,MATCH(CZ13,'100 м.п.'!$A$12:$A$140,0),MATCH(DA13,'100 м.п.'!$A$11:$AA$11,0)),0)</f>
        <v>0</v>
      </c>
      <c r="DC13" s="81"/>
      <c r="DD13" s="84"/>
      <c r="DE13" s="71">
        <f>ROUNDDOWN(DD13,1)</f>
        <v>0</v>
      </c>
      <c r="DF13" s="72">
        <f>ROUND((DD13-DE13)*100,0)</f>
        <v>0</v>
      </c>
      <c r="DG13" s="85">
        <f>IFERROR(INDEX('ШТ'!$A$10:$AA$145,MATCH(DE13,'ШТ'!$A$10:$A$145,0),MATCH(DF13,'ШТ'!$A$9:$AA$9,0)),0)</f>
        <v>0</v>
      </c>
      <c r="DH13" s="92"/>
      <c r="DI13" s="71">
        <f>ROUNDDOWN(DH13,1)</f>
        <v>0</v>
      </c>
      <c r="DJ13" s="72">
        <f>ROUND((DH13-DI13)*100,0)</f>
        <v>0</v>
      </c>
      <c r="DK13" s="85">
        <f>IFERROR(INDEX('100 м.п.'!$A$12:$AA$140,MATCH(DI13,'100 м.п.'!$A$12:$A$140,0),MATCH(DJ13,'100 м.п.'!$A$11:$AA$11,0)),0)</f>
        <v>0</v>
      </c>
      <c r="DL13" s="95"/>
      <c r="DM13" s="84"/>
      <c r="DN13" s="71">
        <f>ROUNDDOWN(DM13,1)</f>
        <v>0</v>
      </c>
      <c r="DO13" s="72">
        <f>ROUND((DM13-DN13)*100,0)</f>
        <v>0</v>
      </c>
      <c r="DP13" s="85">
        <f>IFERROR(INDEX('ШТ'!$A$10:$AA$145,MATCH(DN13,'ШТ'!$A$10:$A$145,0),MATCH(DO13,'ШТ'!$A$9:$AA$9,0)),0)</f>
        <v>0</v>
      </c>
      <c r="DQ13" s="92"/>
      <c r="DR13" s="71">
        <f>ROUNDDOWN(DQ13,1)</f>
        <v>0</v>
      </c>
      <c r="DS13" s="72">
        <f>ROUND((DQ13-DR13)*100,0)</f>
        <v>0</v>
      </c>
      <c r="DT13" s="85">
        <f>IFERROR(INDEX('100 м.п.'!$A$12:$AA$140,MATCH(DR13,'100 м.п.'!$A$12:$A$140,0),MATCH(DS13,'100 м.п.'!$A$11:$AA$11,0)),0)</f>
        <v>0</v>
      </c>
      <c r="DU13" s="81"/>
      <c r="DV13" s="84"/>
      <c r="DW13" s="71">
        <f>ROUNDDOWN(DV13,1)</f>
        <v>0</v>
      </c>
      <c r="DX13" s="72">
        <f>ROUND((DV13-DW13)*100,0)</f>
        <v>0</v>
      </c>
      <c r="DY13" s="85">
        <f>IFERROR(INDEX('ШТ'!$A$10:$AA$145,MATCH(DW13,'ШТ'!$A$10:$A$145,0),MATCH(DX13,'ШТ'!$A$9:$AA$9,0)),0)</f>
        <v>0</v>
      </c>
      <c r="DZ13" s="92"/>
      <c r="EA13" s="71">
        <f>ROUNDDOWN(DZ13,1)</f>
        <v>0</v>
      </c>
      <c r="EB13" s="72">
        <f>ROUND((DZ13-EA13)*100,0)</f>
        <v>0</v>
      </c>
      <c r="EC13" s="85">
        <f>IFERROR(INDEX('100 м.п.'!$A$12:$AA$140,MATCH(EA13,'100 м.п.'!$A$12:$A$140,0),MATCH(EB13,'100 м.п.'!$A$11:$AA$11,0)),0)</f>
        <v>0</v>
      </c>
      <c r="ED13" s="95"/>
      <c r="EE13" s="84"/>
      <c r="EF13" s="71">
        <f>ROUNDDOWN(EE13,1)</f>
        <v>0</v>
      </c>
      <c r="EG13" s="72">
        <f>ROUND((EE13-EF13)*100,0)</f>
        <v>0</v>
      </c>
      <c r="EH13" s="85">
        <f>IFERROR(INDEX('ШТ'!$A$10:$AA$145,MATCH(EF13,'ШТ'!$A$10:$A$145,0),MATCH(EG13,'ШТ'!$A$9:$AA$9,0)),0)</f>
        <v>0</v>
      </c>
      <c r="EI13" s="92"/>
      <c r="EJ13" s="71">
        <f>ROUNDDOWN(EI13,1)</f>
        <v>0</v>
      </c>
      <c r="EK13" s="72">
        <f>ROUND((EI13-EJ13)*100,0)</f>
        <v>0</v>
      </c>
      <c r="EL13" s="85">
        <f>IFERROR(INDEX('100 м.п.'!$A$12:$AA$140,MATCH(EJ13,'100 м.п.'!$A$12:$A$140,0),MATCH(EK13,'100 м.п.'!$A$11:$AA$11,0)),0)</f>
        <v>0</v>
      </c>
      <c r="EM13" s="90">
        <f>IF(Y13+U13+P13+L13+AD13+AH13+AM13+AQ13+AV13+AZ13+BE13+BI13+BN13+BR13+BW13+CA13+CF13+CJ13+CO13+CS13+CX13+DB13+DG13+DK13+DP13+DT13+DY13+EC13+EH13+EL13=0,"",Y13+U13+P13+L13+AD13+AH13+AM13+AQ13+AV13+AZ13+BE13+BI13+BN13+BR13+BW13+CA13+CF13+CJ13+CO13+CS13+CX13+DB13+DG13+DK13+DP13+DT13+DY13+EC13+EH13+EL13)</f>
        <v>1869</v>
      </c>
      <c r="EN13" s="11">
        <f>IF(MIN(I13,R13,AA13,AJ13,AS13,BB13,BK13,BT13,CC13,CL13,CU13,DD13,DM13,DV13,EE13)=0,"",MIN(I13,R13,AA13,AJ13,AS13,BB13,BK13,BT13,CC13,CL13,CU13,DD13,DM13,DV13,EE13))</f>
        <v>8.73</v>
      </c>
      <c r="EO13" s="12">
        <f>IF(MIN(M13,V13,AE13,AN13,AW13,BF13,BO13,BX13,CG13,CP13,CY13,DH13,DQ13,DZ13,EI13)=0,"",MIN(M13,V13,AE13,AN13,AW13,BF13,BO13,BX13,CG13,CP13,CY13,DH13,DQ13,DZ13,EI13))</f>
        <v>19.22</v>
      </c>
      <c r="EP13" s="99">
        <f>IFERROR(RANK(EM13,$EM$5:$EM$54,0)+COUNTIF($EM$5:EM13,EM13)-1,0)</f>
        <v>8</v>
      </c>
      <c r="EQ13" s="6">
        <f>IFERROR(RANK(EN13,$EN$5:$EN$54,1)+COUNTIF($EN$5:EN13,EN13)-1,0)</f>
        <v>9</v>
      </c>
      <c r="ER13" s="6">
        <f>IFERROR(RANK(EO13,$EO$5:$EO$54,1)+COUNTIF($EO$5:EO13,EO13)-1,0)</f>
        <v>9</v>
      </c>
      <c r="ET13" s="8">
        <v>9</v>
      </c>
      <c r="EU13" s="13" t="str">
        <f>IFERROR(INDEX($B$5:$B$54,MATCH($ET13,$EP$5:$EP$54,0)),0)</f>
        <v>Габдуллина Аида</v>
      </c>
      <c r="EV13" s="9">
        <f>IFERROR(INDEX($EM$5:$EM$54,MATCH($ET13,$EP$5:$EP$54,0)),0)</f>
        <v>1852</v>
      </c>
      <c r="EX13" s="8">
        <v>9</v>
      </c>
      <c r="EY13" s="13" t="str">
        <f>IFERROR(INDEX($B$5:$B$54,MATCH($ET13,$EQ$5:$EQ$54,0)),0)</f>
        <v>Володина Кристина</v>
      </c>
      <c r="EZ13" s="9">
        <f>IFERROR(INDEX($EN$5:$EN$54,MATCH($ET13,$EQ$5:$EQ$54,0)),0)</f>
        <v>8.73</v>
      </c>
      <c r="FB13" s="8">
        <v>9</v>
      </c>
      <c r="FC13" s="13" t="str">
        <f>IFERROR(INDEX($B$5:$B$54,MATCH($ET13,$ER$5:$ER$54,0)),0)</f>
        <v>Володина Кристина</v>
      </c>
      <c r="FD13" s="9">
        <f>IFERROR(INDEX($EO$5:$EO$54,MATCH($ET13,$ER$5:$ER$54,0)),0)</f>
        <v>19.22</v>
      </c>
    </row>
    <row r="14">
      <c r="A14" s="5">
        <v>10</v>
      </c>
      <c r="B14" s="118" t="s">
        <v>80</v>
      </c>
      <c r="C14" s="119"/>
      <c r="D14" s="120">
        <v>2010</v>
      </c>
      <c r="E14" s="119"/>
      <c r="F14" s="118" t="s">
        <v>61</v>
      </c>
      <c r="G14" s="119"/>
      <c r="H14" s="81"/>
      <c r="I14" s="84"/>
      <c r="J14" s="71">
        <f>ROUNDDOWN(I14,1)</f>
        <v>0</v>
      </c>
      <c r="K14" s="72">
        <f>ROUND((I14-J14)*100,0)</f>
        <v>0</v>
      </c>
      <c r="L14" s="85">
        <f>IFERROR(INDEX('ШТ'!$A$10:$AA$145,MATCH(J14,'ШТ'!$A$10:$A$145,0),MATCH(K14,'ШТ'!$A$9:$AA$9,0)),0)</f>
        <v>0</v>
      </c>
      <c r="M14" s="84"/>
      <c r="N14" s="71">
        <f>ROUNDDOWN(M14,1)</f>
        <v>0</v>
      </c>
      <c r="O14" s="72">
        <f>ROUND((M14-N14)*100,0)</f>
        <v>0</v>
      </c>
      <c r="P14" s="85">
        <f>IFERROR(INDEX('100 м.п.'!$A$12:$AA$140,MATCH(N14,'100 м.п.'!$A$12:$A$140,0),MATCH(O14,'100 м.п.'!$A$11:$AA$11,0)),0)</f>
        <v>0</v>
      </c>
      <c r="Q14" s="175" t="s">
        <v>60</v>
      </c>
      <c r="R14" s="84">
        <v>8.73</v>
      </c>
      <c r="S14" s="71">
        <f>ROUNDDOWN(R14,1)</f>
        <v>8.700000000000001</v>
      </c>
      <c r="T14" s="72">
        <f>ROUND((R14-S14)*100,0)</f>
        <v>3</v>
      </c>
      <c r="U14" s="85">
        <f>IFERROR(INDEX('ШТ'!$A$10:$AA$145,MATCH(S14,'ШТ'!$A$10:$A$145,0),MATCH(T14,'ШТ'!$A$9:$AA$9,0)),0)</f>
        <v>1101</v>
      </c>
      <c r="V14" s="84">
        <v>20.44</v>
      </c>
      <c r="W14" s="71">
        <f>ROUNDDOWN(V14,1)</f>
        <v>20.400000000000002</v>
      </c>
      <c r="X14" s="72">
        <f>ROUND((V14-W14)*100,0)</f>
        <v>4</v>
      </c>
      <c r="Y14" s="85">
        <f>IFERROR(INDEX('100 м.п.'!$A$12:$AA$140,MATCH(W14,'100 м.п.'!$A$12:$A$140,0),MATCH(X14,'100 м.п.'!$A$11:$AA$11,0)),0)</f>
        <v>423</v>
      </c>
      <c r="Z14" s="81"/>
      <c r="AA14" s="84"/>
      <c r="AB14" s="71">
        <f>ROUNDDOWN(AA14,1)</f>
        <v>0</v>
      </c>
      <c r="AC14" s="72">
        <f>ROUND((AA14-AB14)*100,0)</f>
        <v>0</v>
      </c>
      <c r="AD14" s="85">
        <f>IFERROR(INDEX('ШТ'!$A$10:$AA$145,MATCH(AB14,'ШТ'!$A$10:$A$145,0),MATCH(AC14,'ШТ'!$A$9:$AA$9,0)),0)</f>
        <v>0</v>
      </c>
      <c r="AE14" s="92"/>
      <c r="AF14" s="71">
        <f>ROUNDDOWN(AE14,1)</f>
        <v>0</v>
      </c>
      <c r="AG14" s="72">
        <f>ROUND((AE14-AF14)*100,0)</f>
        <v>0</v>
      </c>
      <c r="AH14" s="85">
        <f>IFERROR(INDEX('100 м.п.'!$A$12:$AA$140,MATCH(AF14,'100 м.п.'!$A$12:$A$140,0),MATCH(AG14,'100 м.п.'!$A$11:$AA$11,0)),0)</f>
        <v>0</v>
      </c>
      <c r="AI14" s="95"/>
      <c r="AJ14" s="84"/>
      <c r="AK14" s="71">
        <f>ROUNDDOWN(AJ14,1)</f>
        <v>0</v>
      </c>
      <c r="AL14" s="72">
        <f>ROUND((AJ14-AK14)*100,0)</f>
        <v>0</v>
      </c>
      <c r="AM14" s="85">
        <f>IFERROR(INDEX('ШТ'!$A$10:$AA$145,MATCH(AK14,'ШТ'!$A$10:$A$145,0),MATCH(AL14,'ШТ'!$A$9:$AA$9,0)),0)</f>
        <v>0</v>
      </c>
      <c r="AN14" s="92"/>
      <c r="AO14" s="71">
        <f>ROUNDDOWN(AN14,1)</f>
        <v>0</v>
      </c>
      <c r="AP14" s="72">
        <f>ROUND((AN14-AO14)*100,0)</f>
        <v>0</v>
      </c>
      <c r="AQ14" s="85">
        <f>IFERROR(INDEX('100 м.п.'!$A$12:$AA$140,MATCH(AO14,'100 м.п.'!$A$12:$A$140,0),MATCH(AP14,'100 м.п.'!$A$11:$AA$11,0)),0)</f>
        <v>0</v>
      </c>
      <c r="AR14" s="81"/>
      <c r="AS14" s="84"/>
      <c r="AT14" s="71">
        <f>ROUNDDOWN(AS14,1)</f>
        <v>0</v>
      </c>
      <c r="AU14" s="72">
        <f>ROUND((AS14-AT14)*100,0)</f>
        <v>0</v>
      </c>
      <c r="AV14" s="85">
        <f>IFERROR(INDEX('ШТ'!$A$10:$AA$145,MATCH(AT14,'ШТ'!$A$10:$A$145,0),MATCH(AU14,'ШТ'!$A$9:$AA$9,0)),0)</f>
        <v>0</v>
      </c>
      <c r="AW14" s="92"/>
      <c r="AX14" s="71">
        <f>ROUNDDOWN(AW14,1)</f>
        <v>0</v>
      </c>
      <c r="AY14" s="72">
        <f>ROUND((AW14-AX14)*100,0)</f>
        <v>0</v>
      </c>
      <c r="AZ14" s="85">
        <f>IFERROR(INDEX('100 м.п.'!$A$12:$AA$140,MATCH(AX14,'100 м.п.'!$A$12:$A$140,0),MATCH(AY14,'100 м.п.'!$A$11:$AA$11,0)),0)</f>
        <v>0</v>
      </c>
      <c r="BA14" s="95"/>
      <c r="BB14" s="84"/>
      <c r="BC14" s="71">
        <f>ROUNDDOWN(BB14,1)</f>
        <v>0</v>
      </c>
      <c r="BD14" s="72">
        <f>ROUND((BB14-BC14)*100,0)</f>
        <v>0</v>
      </c>
      <c r="BE14" s="85">
        <f>IFERROR(INDEX('ШТ'!$A$10:$AA$145,MATCH(BC14,'ШТ'!$A$10:$A$145,0),MATCH(BD14,'ШТ'!$A$9:$AA$9,0)),0)</f>
        <v>0</v>
      </c>
      <c r="BF14" s="92"/>
      <c r="BG14" s="71">
        <f>ROUNDDOWN(BF14,1)</f>
        <v>0</v>
      </c>
      <c r="BH14" s="72">
        <f>ROUND((BF14-BG14)*100,0)</f>
        <v>0</v>
      </c>
      <c r="BI14" s="85">
        <f>IFERROR(INDEX('100 м.п.'!$A$12:$AA$140,MATCH(BG14,'100 м.п.'!$A$12:$A$140,0),MATCH(BH14,'100 м.п.'!$A$11:$AA$11,0)),0)</f>
        <v>0</v>
      </c>
      <c r="BJ14" s="81"/>
      <c r="BK14" s="84"/>
      <c r="BL14" s="71">
        <f>ROUNDDOWN(BK14,1)</f>
        <v>0</v>
      </c>
      <c r="BM14" s="72">
        <f>ROUND((BK14-BL14)*100,0)</f>
        <v>0</v>
      </c>
      <c r="BN14" s="85">
        <f>IFERROR(INDEX('ШТ'!$A$10:$AA$145,MATCH(BL14,'ШТ'!$A$10:$A$145,0),MATCH(BM14,'ШТ'!$A$9:$AA$9,0)),0)</f>
        <v>0</v>
      </c>
      <c r="BO14" s="92"/>
      <c r="BP14" s="71">
        <f>ROUNDDOWN(BO14,1)</f>
        <v>0</v>
      </c>
      <c r="BQ14" s="72">
        <f>ROUND((BO14-BP14)*100,0)</f>
        <v>0</v>
      </c>
      <c r="BR14" s="85">
        <f>IFERROR(INDEX('100 м.п.'!$A$12:$AA$140,MATCH(BP14,'100 м.п.'!$A$12:$A$140,0),MATCH(BQ14,'100 м.п.'!$A$11:$AA$11,0)),0)</f>
        <v>0</v>
      </c>
      <c r="BS14" s="95"/>
      <c r="BT14" s="84"/>
      <c r="BU14" s="71">
        <f>ROUNDDOWN(BT14,1)</f>
        <v>0</v>
      </c>
      <c r="BV14" s="72">
        <f>ROUND((BT14-BU14)*100,0)</f>
        <v>0</v>
      </c>
      <c r="BW14" s="85">
        <f>IFERROR(INDEX('ШТ'!$A$10:$AA$145,MATCH(BU14,'ШТ'!$A$10:$A$145,0),MATCH(BV14,'ШТ'!$A$9:$AA$9,0)),0)</f>
        <v>0</v>
      </c>
      <c r="BX14" s="92"/>
      <c r="BY14" s="71">
        <f>ROUNDDOWN(BX14,1)</f>
        <v>0</v>
      </c>
      <c r="BZ14" s="72">
        <f>ROUND((BX14-BY14)*100,0)</f>
        <v>0</v>
      </c>
      <c r="CA14" s="85">
        <f>IFERROR(INDEX('100 м.п.'!$A$12:$AA$140,MATCH(BY14,'100 м.п.'!$A$12:$A$140,0),MATCH(BZ14,'100 м.п.'!$A$11:$AA$11,0)),0)</f>
        <v>0</v>
      </c>
      <c r="CB14" s="81"/>
      <c r="CC14" s="84"/>
      <c r="CD14" s="71">
        <f>ROUNDDOWN(CC14,1)</f>
        <v>0</v>
      </c>
      <c r="CE14" s="72">
        <f>ROUND((CC14-CD14)*100,0)</f>
        <v>0</v>
      </c>
      <c r="CF14" s="85">
        <f>IFERROR(INDEX('ШТ'!$A$10:$AA$145,MATCH(CD14,'ШТ'!$A$10:$A$145,0),MATCH(CE14,'ШТ'!$A$9:$AA$9,0)),0)</f>
        <v>0</v>
      </c>
      <c r="CG14" s="92"/>
      <c r="CH14" s="71">
        <f>ROUNDDOWN(CG14,1)</f>
        <v>0</v>
      </c>
      <c r="CI14" s="72">
        <f>ROUND((CG14-CH14)*100,0)</f>
        <v>0</v>
      </c>
      <c r="CJ14" s="85">
        <f>IFERROR(INDEX('100 м.п.'!$A$12:$AA$140,MATCH(CH14,'100 м.п.'!$A$12:$A$140,0),MATCH(CI14,'100 м.п.'!$A$11:$AA$11,0)),0)</f>
        <v>0</v>
      </c>
      <c r="CK14" s="95"/>
      <c r="CL14" s="84"/>
      <c r="CM14" s="71">
        <f>ROUNDDOWN(CL14,1)</f>
        <v>0</v>
      </c>
      <c r="CN14" s="72">
        <f>ROUND((CL14-CM14)*100,0)</f>
        <v>0</v>
      </c>
      <c r="CO14" s="85">
        <f>IFERROR(INDEX('ШТ'!$A$10:$AA$145,MATCH(CM14,'ШТ'!$A$10:$A$145,0),MATCH(CN14,'ШТ'!$A$9:$AA$9,0)),0)</f>
        <v>0</v>
      </c>
      <c r="CP14" s="92"/>
      <c r="CQ14" s="71">
        <f>ROUNDDOWN(CP14,1)</f>
        <v>0</v>
      </c>
      <c r="CR14" s="72">
        <f>ROUND((CP14-CQ14)*100,0)</f>
        <v>0</v>
      </c>
      <c r="CS14" s="85">
        <f>IFERROR(INDEX('100 м.п.'!$A$12:$AA$140,MATCH(CQ14,'100 м.п.'!$A$12:$A$140,0),MATCH(CR14,'100 м.п.'!$A$11:$AA$11,0)),0)</f>
        <v>0</v>
      </c>
      <c r="CT14" s="95"/>
      <c r="CU14" s="84"/>
      <c r="CV14" s="71">
        <f>ROUNDDOWN(CU14,1)</f>
        <v>0</v>
      </c>
      <c r="CW14" s="72">
        <f>ROUND((CU14-CV14)*100,0)</f>
        <v>0</v>
      </c>
      <c r="CX14" s="85">
        <f>IFERROR(INDEX('ШТ'!$A$10:$AA$145,MATCH(CV14,'ШТ'!$A$10:$A$145,0),MATCH(CW14,'ШТ'!$A$9:$AA$9,0)),0)</f>
        <v>0</v>
      </c>
      <c r="CY14" s="92"/>
      <c r="CZ14" s="71">
        <f>ROUNDDOWN(CY14,1)</f>
        <v>0</v>
      </c>
      <c r="DA14" s="72">
        <f>ROUND((CY14-CZ14)*100,0)</f>
        <v>0</v>
      </c>
      <c r="DB14" s="85">
        <f>IFERROR(INDEX('100 м.п.'!$A$12:$AA$140,MATCH(CZ14,'100 м.п.'!$A$12:$A$140,0),MATCH(DA14,'100 м.п.'!$A$11:$AA$11,0)),0)</f>
        <v>0</v>
      </c>
      <c r="DC14" s="81"/>
      <c r="DD14" s="84"/>
      <c r="DE14" s="71">
        <f>ROUNDDOWN(DD14,1)</f>
        <v>0</v>
      </c>
      <c r="DF14" s="72">
        <f>ROUND((DD14-DE14)*100,0)</f>
        <v>0</v>
      </c>
      <c r="DG14" s="85">
        <f>IFERROR(INDEX('ШТ'!$A$10:$AA$145,MATCH(DE14,'ШТ'!$A$10:$A$145,0),MATCH(DF14,'ШТ'!$A$9:$AA$9,0)),0)</f>
        <v>0</v>
      </c>
      <c r="DH14" s="92"/>
      <c r="DI14" s="71">
        <f>ROUNDDOWN(DH14,1)</f>
        <v>0</v>
      </c>
      <c r="DJ14" s="72">
        <f>ROUND((DH14-DI14)*100,0)</f>
        <v>0</v>
      </c>
      <c r="DK14" s="85">
        <f>IFERROR(INDEX('100 м.п.'!$A$12:$AA$140,MATCH(DI14,'100 м.п.'!$A$12:$A$140,0),MATCH(DJ14,'100 м.п.'!$A$11:$AA$11,0)),0)</f>
        <v>0</v>
      </c>
      <c r="DL14" s="95"/>
      <c r="DM14" s="84"/>
      <c r="DN14" s="71">
        <f>ROUNDDOWN(DM14,1)</f>
        <v>0</v>
      </c>
      <c r="DO14" s="72">
        <f>ROUND((DM14-DN14)*100,0)</f>
        <v>0</v>
      </c>
      <c r="DP14" s="85">
        <f>IFERROR(INDEX('ШТ'!$A$10:$AA$145,MATCH(DN14,'ШТ'!$A$10:$A$145,0),MATCH(DO14,'ШТ'!$A$9:$AA$9,0)),0)</f>
        <v>0</v>
      </c>
      <c r="DQ14" s="92"/>
      <c r="DR14" s="71">
        <f>ROUNDDOWN(DQ14,1)</f>
        <v>0</v>
      </c>
      <c r="DS14" s="72">
        <f>ROUND((DQ14-DR14)*100,0)</f>
        <v>0</v>
      </c>
      <c r="DT14" s="85">
        <f>IFERROR(INDEX('100 м.п.'!$A$12:$AA$140,MATCH(DR14,'100 м.п.'!$A$12:$A$140,0),MATCH(DS14,'100 м.п.'!$A$11:$AA$11,0)),0)</f>
        <v>0</v>
      </c>
      <c r="DU14" s="81"/>
      <c r="DV14" s="84"/>
      <c r="DW14" s="71">
        <f>ROUNDDOWN(DV14,1)</f>
        <v>0</v>
      </c>
      <c r="DX14" s="72">
        <f>ROUND((DV14-DW14)*100,0)</f>
        <v>0</v>
      </c>
      <c r="DY14" s="85">
        <f>IFERROR(INDEX('ШТ'!$A$10:$AA$145,MATCH(DW14,'ШТ'!$A$10:$A$145,0),MATCH(DX14,'ШТ'!$A$9:$AA$9,0)),0)</f>
        <v>0</v>
      </c>
      <c r="DZ14" s="92"/>
      <c r="EA14" s="71">
        <f>ROUNDDOWN(DZ14,1)</f>
        <v>0</v>
      </c>
      <c r="EB14" s="72">
        <f>ROUND((DZ14-EA14)*100,0)</f>
        <v>0</v>
      </c>
      <c r="EC14" s="85">
        <f>IFERROR(INDEX('100 м.п.'!$A$12:$AA$140,MATCH(EA14,'100 м.п.'!$A$12:$A$140,0),MATCH(EB14,'100 м.п.'!$A$11:$AA$11,0)),0)</f>
        <v>0</v>
      </c>
      <c r="ED14" s="95"/>
      <c r="EE14" s="84"/>
      <c r="EF14" s="71">
        <f>ROUNDDOWN(EE14,1)</f>
        <v>0</v>
      </c>
      <c r="EG14" s="72">
        <f>ROUND((EE14-EF14)*100,0)</f>
        <v>0</v>
      </c>
      <c r="EH14" s="85">
        <f>IFERROR(INDEX('ШТ'!$A$10:$AA$145,MATCH(EF14,'ШТ'!$A$10:$A$145,0),MATCH(EG14,'ШТ'!$A$9:$AA$9,0)),0)</f>
        <v>0</v>
      </c>
      <c r="EI14" s="92"/>
      <c r="EJ14" s="71">
        <f>ROUNDDOWN(EI14,1)</f>
        <v>0</v>
      </c>
      <c r="EK14" s="72">
        <f>ROUND((EI14-EJ14)*100,0)</f>
        <v>0</v>
      </c>
      <c r="EL14" s="85">
        <f>IFERROR(INDEX('100 м.п.'!$A$12:$AA$140,MATCH(EJ14,'100 м.п.'!$A$12:$A$140,0),MATCH(EK14,'100 м.п.'!$A$11:$AA$11,0)),0)</f>
        <v>0</v>
      </c>
      <c r="EM14" s="90">
        <f>IF(Y14+U14+P14+L14+AD14+AH14+AM14+AQ14+AV14+AZ14+BE14+BI14+BN14+BR14+BW14+CA14+CF14+CJ14+CO14+CS14+CX14+DB14+DG14+DK14+DP14+DT14+DY14+EC14+EH14+EL14=0,"",Y14+U14+P14+L14+AD14+AH14+AM14+AQ14+AV14+AZ14+BE14+BI14+BN14+BR14+BW14+CA14+CF14+CJ14+CO14+CS14+CX14+DB14+DG14+DK14+DP14+DT14+DY14+EC14+EH14+EL14)</f>
        <v>1524</v>
      </c>
      <c r="EN14" s="11">
        <f>IF(MIN(I14,R14,AA14,AJ14,AS14,BB14,BK14,BT14,CC14,CL14,CU14,DD14,DM14,DV14,EE14)=0,"",MIN(I14,R14,AA14,AJ14,AS14,BB14,BK14,BT14,CC14,CL14,CU14,DD14,DM14,DV14,EE14))</f>
        <v>8.73</v>
      </c>
      <c r="EO14" s="12">
        <f>IF(MIN(M14,V14,AE14,AN14,AW14,BF14,BO14,BX14,CG14,CP14,CY14,DH14,DQ14,DZ14,EI14)=0,"",MIN(M14,V14,AE14,AN14,AW14,BF14,BO14,BX14,CG14,CP14,CY14,DH14,DQ14,DZ14,EI14))</f>
        <v>20.44</v>
      </c>
      <c r="EP14" s="99">
        <f>IFERROR(RANK(EM14,$EM$5:$EM$54,0)+COUNTIF($EM$5:EM14,EM14)-1,0)</f>
        <v>11</v>
      </c>
      <c r="EQ14" s="6">
        <f>IFERROR(RANK(EN14,$EN$5:$EN$54,1)+COUNTIF($EN$5:EN14,EN14)-1,0)</f>
        <v>10</v>
      </c>
      <c r="ER14" s="6">
        <f>IFERROR(RANK(EO14,$EO$5:$EO$54,1)+COUNTIF($EO$5:EO14,EO14)-1,0)</f>
        <v>11</v>
      </c>
      <c r="ET14" s="8">
        <v>10</v>
      </c>
      <c r="EU14" s="13" t="str">
        <f>IFERROR(INDEX($B$5:$B$54,MATCH($ET14,$EP$5:$EP$54,0)),0)</f>
        <v>Кузьмина Маргарита</v>
      </c>
      <c r="EV14" s="9">
        <f>IFERROR(INDEX($EM$5:$EM$54,MATCH($ET14,$EP$5:$EP$54,0)),0)</f>
        <v>1777</v>
      </c>
      <c r="EX14" s="8">
        <v>10</v>
      </c>
      <c r="EY14" s="13" t="str">
        <f>IFERROR(INDEX($B$5:$B$54,MATCH($ET14,$EQ$5:$EQ$54,0)),0)</f>
        <v>Герасимова Диана</v>
      </c>
      <c r="EZ14" s="9">
        <f>IFERROR(INDEX($EN$5:$EN$54,MATCH($ET14,$EQ$5:$EQ$54,0)),0)</f>
        <v>8.73</v>
      </c>
      <c r="FB14" s="8">
        <v>10</v>
      </c>
      <c r="FC14" s="13" t="str">
        <f>IFERROR(INDEX($B$5:$B$54,MATCH($ET14,$ER$5:$ER$54,0)),0)</f>
        <v>Габдуллина Аида</v>
      </c>
      <c r="FD14" s="9">
        <f>IFERROR(INDEX($EO$5:$EO$54,MATCH($ET14,$ER$5:$ER$54,0)),0)</f>
        <v>19.57</v>
      </c>
    </row>
    <row r="15">
      <c r="A15" s="5">
        <v>11</v>
      </c>
      <c r="B15" s="118" t="s">
        <v>81</v>
      </c>
      <c r="C15" s="119"/>
      <c r="D15" s="120">
        <v>2009</v>
      </c>
      <c r="E15" s="119"/>
      <c r="F15" s="118" t="s">
        <v>63</v>
      </c>
      <c r="G15" s="119"/>
      <c r="H15" s="81"/>
      <c r="I15" s="84"/>
      <c r="J15" s="71">
        <f>ROUNDDOWN(I15,1)</f>
        <v>0</v>
      </c>
      <c r="K15" s="72">
        <f>ROUND((I15-J15)*100,0)</f>
        <v>0</v>
      </c>
      <c r="L15" s="85">
        <f>IFERROR(INDEX('ШТ'!$A$10:$AA$145,MATCH(J15,'ШТ'!$A$10:$A$145,0),MATCH(K15,'ШТ'!$A$9:$AA$9,0)),0)</f>
        <v>0</v>
      </c>
      <c r="M15" s="84"/>
      <c r="N15" s="71">
        <f>ROUNDDOWN(M15,1)</f>
        <v>0</v>
      </c>
      <c r="O15" s="72">
        <f>ROUND((M15-N15)*100,0)</f>
        <v>0</v>
      </c>
      <c r="P15" s="85">
        <f>IFERROR(INDEX('100 м.п.'!$A$12:$AA$140,MATCH(N15,'100 м.п.'!$A$12:$A$140,0),MATCH(O15,'100 м.п.'!$A$11:$AA$11,0)),0)</f>
        <v>0</v>
      </c>
      <c r="Q15" s="175" t="s">
        <v>60</v>
      </c>
      <c r="R15" s="84">
        <v>8.82</v>
      </c>
      <c r="S15" s="71">
        <f>ROUNDDOWN(R15,1)</f>
        <v>8.8</v>
      </c>
      <c r="T15" s="72">
        <f>ROUND((R15-S15)*100,0)</f>
        <v>2</v>
      </c>
      <c r="U15" s="85">
        <f>IFERROR(INDEX('ШТ'!$A$10:$AA$145,MATCH(S15,'ШТ'!$A$10:$A$145,0),MATCH(T15,'ШТ'!$A$9:$AA$9,0)),0)</f>
        <v>1059</v>
      </c>
      <c r="V15" s="84">
        <v>29.68</v>
      </c>
      <c r="W15" s="71">
        <f>ROUNDDOWN(V15,1)</f>
        <v>29.6</v>
      </c>
      <c r="X15" s="72">
        <f>ROUND((V15-W15)*100,0)</f>
        <v>8</v>
      </c>
      <c r="Y15" s="85">
        <f>IFERROR(INDEX('100 м.п.'!$A$12:$AA$140,MATCH(W15,'100 м.п.'!$A$12:$A$140,0),MATCH(X15,'100 м.п.'!$A$11:$AA$11,0)),0)</f>
        <v>0</v>
      </c>
      <c r="Z15" s="81"/>
      <c r="AA15" s="84"/>
      <c r="AB15" s="71">
        <f>ROUNDDOWN(AA15,1)</f>
        <v>0</v>
      </c>
      <c r="AC15" s="72">
        <f>ROUND((AA15-AB15)*100,0)</f>
        <v>0</v>
      </c>
      <c r="AD15" s="85">
        <f>IFERROR(INDEX('ШТ'!$A$10:$AA$145,MATCH(AB15,'ШТ'!$A$10:$A$145,0),MATCH(AC15,'ШТ'!$A$9:$AA$9,0)),0)</f>
        <v>0</v>
      </c>
      <c r="AE15" s="92"/>
      <c r="AF15" s="71">
        <f>ROUNDDOWN(AE15,1)</f>
        <v>0</v>
      </c>
      <c r="AG15" s="72">
        <f>ROUND((AE15-AF15)*100,0)</f>
        <v>0</v>
      </c>
      <c r="AH15" s="85">
        <f>IFERROR(INDEX('100 м.п.'!$A$12:$AA$140,MATCH(AF15,'100 м.п.'!$A$12:$A$140,0),MATCH(AG15,'100 м.п.'!$A$11:$AA$11,0)),0)</f>
        <v>0</v>
      </c>
      <c r="AI15" s="95"/>
      <c r="AJ15" s="84"/>
      <c r="AK15" s="71">
        <f>ROUNDDOWN(AJ15,1)</f>
        <v>0</v>
      </c>
      <c r="AL15" s="72">
        <f>ROUND((AJ15-AK15)*100,0)</f>
        <v>0</v>
      </c>
      <c r="AM15" s="85">
        <f>IFERROR(INDEX('ШТ'!$A$10:$AA$145,MATCH(AK15,'ШТ'!$A$10:$A$145,0),MATCH(AL15,'ШТ'!$A$9:$AA$9,0)),0)</f>
        <v>0</v>
      </c>
      <c r="AN15" s="92"/>
      <c r="AO15" s="71">
        <f>ROUNDDOWN(AN15,1)</f>
        <v>0</v>
      </c>
      <c r="AP15" s="72">
        <f>ROUND((AN15-AO15)*100,0)</f>
        <v>0</v>
      </c>
      <c r="AQ15" s="85">
        <f>IFERROR(INDEX('100 м.п.'!$A$12:$AA$140,MATCH(AO15,'100 м.п.'!$A$12:$A$140,0),MATCH(AP15,'100 м.п.'!$A$11:$AA$11,0)),0)</f>
        <v>0</v>
      </c>
      <c r="AR15" s="81"/>
      <c r="AS15" s="84"/>
      <c r="AT15" s="71">
        <f>ROUNDDOWN(AS15,1)</f>
        <v>0</v>
      </c>
      <c r="AU15" s="72">
        <f>ROUND((AS15-AT15)*100,0)</f>
        <v>0</v>
      </c>
      <c r="AV15" s="85">
        <f>IFERROR(INDEX('ШТ'!$A$10:$AA$145,MATCH(AT15,'ШТ'!$A$10:$A$145,0),MATCH(AU15,'ШТ'!$A$9:$AA$9,0)),0)</f>
        <v>0</v>
      </c>
      <c r="AW15" s="92"/>
      <c r="AX15" s="71">
        <f>ROUNDDOWN(AW15,1)</f>
        <v>0</v>
      </c>
      <c r="AY15" s="72">
        <f>ROUND((AW15-AX15)*100,0)</f>
        <v>0</v>
      </c>
      <c r="AZ15" s="85">
        <f>IFERROR(INDEX('100 м.п.'!$A$12:$AA$140,MATCH(AX15,'100 м.п.'!$A$12:$A$140,0),MATCH(AY15,'100 м.п.'!$A$11:$AA$11,0)),0)</f>
        <v>0</v>
      </c>
      <c r="BA15" s="95"/>
      <c r="BB15" s="84"/>
      <c r="BC15" s="71">
        <f>ROUNDDOWN(BB15,1)</f>
        <v>0</v>
      </c>
      <c r="BD15" s="72">
        <f>ROUND((BB15-BC15)*100,0)</f>
        <v>0</v>
      </c>
      <c r="BE15" s="85">
        <f>IFERROR(INDEX('ШТ'!$A$10:$AA$145,MATCH(BC15,'ШТ'!$A$10:$A$145,0),MATCH(BD15,'ШТ'!$A$9:$AA$9,0)),0)</f>
        <v>0</v>
      </c>
      <c r="BF15" s="92"/>
      <c r="BG15" s="71">
        <f>ROUNDDOWN(BF15,1)</f>
        <v>0</v>
      </c>
      <c r="BH15" s="72">
        <f>ROUND((BF15-BG15)*100,0)</f>
        <v>0</v>
      </c>
      <c r="BI15" s="85">
        <f>IFERROR(INDEX('100 м.п.'!$A$12:$AA$140,MATCH(BG15,'100 м.п.'!$A$12:$A$140,0),MATCH(BH15,'100 м.п.'!$A$11:$AA$11,0)),0)</f>
        <v>0</v>
      </c>
      <c r="BJ15" s="81"/>
      <c r="BK15" s="84"/>
      <c r="BL15" s="71">
        <f>ROUNDDOWN(BK15,1)</f>
        <v>0</v>
      </c>
      <c r="BM15" s="72">
        <f>ROUND((BK15-BL15)*100,0)</f>
        <v>0</v>
      </c>
      <c r="BN15" s="85">
        <f>IFERROR(INDEX('ШТ'!$A$10:$AA$145,MATCH(BL15,'ШТ'!$A$10:$A$145,0),MATCH(BM15,'ШТ'!$A$9:$AA$9,0)),0)</f>
        <v>0</v>
      </c>
      <c r="BO15" s="92"/>
      <c r="BP15" s="71">
        <f>ROUNDDOWN(BO15,1)</f>
        <v>0</v>
      </c>
      <c r="BQ15" s="72">
        <f>ROUND((BO15-BP15)*100,0)</f>
        <v>0</v>
      </c>
      <c r="BR15" s="85">
        <f>IFERROR(INDEX('100 м.п.'!$A$12:$AA$140,MATCH(BP15,'100 м.п.'!$A$12:$A$140,0),MATCH(BQ15,'100 м.п.'!$A$11:$AA$11,0)),0)</f>
        <v>0</v>
      </c>
      <c r="BS15" s="95"/>
      <c r="BT15" s="84"/>
      <c r="BU15" s="71">
        <f>ROUNDDOWN(BT15,1)</f>
        <v>0</v>
      </c>
      <c r="BV15" s="72">
        <f>ROUND((BT15-BU15)*100,0)</f>
        <v>0</v>
      </c>
      <c r="BW15" s="85">
        <f>IFERROR(INDEX('ШТ'!$A$10:$AA$145,MATCH(BU15,'ШТ'!$A$10:$A$145,0),MATCH(BV15,'ШТ'!$A$9:$AA$9,0)),0)</f>
        <v>0</v>
      </c>
      <c r="BX15" s="92"/>
      <c r="BY15" s="71">
        <f>ROUNDDOWN(BX15,1)</f>
        <v>0</v>
      </c>
      <c r="BZ15" s="72">
        <f>ROUND((BX15-BY15)*100,0)</f>
        <v>0</v>
      </c>
      <c r="CA15" s="85">
        <f>IFERROR(INDEX('100 м.п.'!$A$12:$AA$140,MATCH(BY15,'100 м.п.'!$A$12:$A$140,0),MATCH(BZ15,'100 м.п.'!$A$11:$AA$11,0)),0)</f>
        <v>0</v>
      </c>
      <c r="CB15" s="81"/>
      <c r="CC15" s="84"/>
      <c r="CD15" s="71">
        <f>ROUNDDOWN(CC15,1)</f>
        <v>0</v>
      </c>
      <c r="CE15" s="72">
        <f>ROUND((CC15-CD15)*100,0)</f>
        <v>0</v>
      </c>
      <c r="CF15" s="85">
        <f>IFERROR(INDEX('ШТ'!$A$10:$AA$145,MATCH(CD15,'ШТ'!$A$10:$A$145,0),MATCH(CE15,'ШТ'!$A$9:$AA$9,0)),0)</f>
        <v>0</v>
      </c>
      <c r="CG15" s="92"/>
      <c r="CH15" s="71">
        <f>ROUNDDOWN(CG15,1)</f>
        <v>0</v>
      </c>
      <c r="CI15" s="72">
        <f>ROUND((CG15-CH15)*100,0)</f>
        <v>0</v>
      </c>
      <c r="CJ15" s="85">
        <f>IFERROR(INDEX('100 м.п.'!$A$12:$AA$140,MATCH(CH15,'100 м.п.'!$A$12:$A$140,0),MATCH(CI15,'100 м.п.'!$A$11:$AA$11,0)),0)</f>
        <v>0</v>
      </c>
      <c r="CK15" s="95"/>
      <c r="CL15" s="84"/>
      <c r="CM15" s="71">
        <f>ROUNDDOWN(CL15,1)</f>
        <v>0</v>
      </c>
      <c r="CN15" s="72">
        <f>ROUND((CL15-CM15)*100,0)</f>
        <v>0</v>
      </c>
      <c r="CO15" s="85">
        <f>IFERROR(INDEX('ШТ'!$A$10:$AA$145,MATCH(CM15,'ШТ'!$A$10:$A$145,0),MATCH(CN15,'ШТ'!$A$9:$AA$9,0)),0)</f>
        <v>0</v>
      </c>
      <c r="CP15" s="92"/>
      <c r="CQ15" s="71">
        <f>ROUNDDOWN(CP15,1)</f>
        <v>0</v>
      </c>
      <c r="CR15" s="72">
        <f>ROUND((CP15-CQ15)*100,0)</f>
        <v>0</v>
      </c>
      <c r="CS15" s="85">
        <f>IFERROR(INDEX('100 м.п.'!$A$12:$AA$140,MATCH(CQ15,'100 м.п.'!$A$12:$A$140,0),MATCH(CR15,'100 м.п.'!$A$11:$AA$11,0)),0)</f>
        <v>0</v>
      </c>
      <c r="CT15" s="95"/>
      <c r="CU15" s="84"/>
      <c r="CV15" s="71">
        <f>ROUNDDOWN(CU15,1)</f>
        <v>0</v>
      </c>
      <c r="CW15" s="72">
        <f>ROUND((CU15-CV15)*100,0)</f>
        <v>0</v>
      </c>
      <c r="CX15" s="85">
        <f>IFERROR(INDEX('ШТ'!$A$10:$AA$145,MATCH(CV15,'ШТ'!$A$10:$A$145,0),MATCH(CW15,'ШТ'!$A$9:$AA$9,0)),0)</f>
        <v>0</v>
      </c>
      <c r="CY15" s="92"/>
      <c r="CZ15" s="71">
        <f>ROUNDDOWN(CY15,1)</f>
        <v>0</v>
      </c>
      <c r="DA15" s="72">
        <f>ROUND((CY15-CZ15)*100,0)</f>
        <v>0</v>
      </c>
      <c r="DB15" s="85">
        <f>IFERROR(INDEX('100 м.п.'!$A$12:$AA$140,MATCH(CZ15,'100 м.п.'!$A$12:$A$140,0),MATCH(DA15,'100 м.п.'!$A$11:$AA$11,0)),0)</f>
        <v>0</v>
      </c>
      <c r="DC15" s="81"/>
      <c r="DD15" s="84"/>
      <c r="DE15" s="71">
        <f>ROUNDDOWN(DD15,1)</f>
        <v>0</v>
      </c>
      <c r="DF15" s="72">
        <f>ROUND((DD15-DE15)*100,0)</f>
        <v>0</v>
      </c>
      <c r="DG15" s="85">
        <f>IFERROR(INDEX('ШТ'!$A$10:$AA$145,MATCH(DE15,'ШТ'!$A$10:$A$145,0),MATCH(DF15,'ШТ'!$A$9:$AA$9,0)),0)</f>
        <v>0</v>
      </c>
      <c r="DH15" s="92"/>
      <c r="DI15" s="71">
        <f>ROUNDDOWN(DH15,1)</f>
        <v>0</v>
      </c>
      <c r="DJ15" s="72">
        <f>ROUND((DH15-DI15)*100,0)</f>
        <v>0</v>
      </c>
      <c r="DK15" s="85">
        <f>IFERROR(INDEX('100 м.п.'!$A$12:$AA$140,MATCH(DI15,'100 м.п.'!$A$12:$A$140,0),MATCH(DJ15,'100 м.п.'!$A$11:$AA$11,0)),0)</f>
        <v>0</v>
      </c>
      <c r="DL15" s="95"/>
      <c r="DM15" s="84"/>
      <c r="DN15" s="71">
        <f>ROUNDDOWN(DM15,1)</f>
        <v>0</v>
      </c>
      <c r="DO15" s="72">
        <f>ROUND((DM15-DN15)*100,0)</f>
        <v>0</v>
      </c>
      <c r="DP15" s="85">
        <f>IFERROR(INDEX('ШТ'!$A$10:$AA$145,MATCH(DN15,'ШТ'!$A$10:$A$145,0),MATCH(DO15,'ШТ'!$A$9:$AA$9,0)),0)</f>
        <v>0</v>
      </c>
      <c r="DQ15" s="92"/>
      <c r="DR15" s="71">
        <f>ROUNDDOWN(DQ15,1)</f>
        <v>0</v>
      </c>
      <c r="DS15" s="72">
        <f>ROUND((DQ15-DR15)*100,0)</f>
        <v>0</v>
      </c>
      <c r="DT15" s="85">
        <f>IFERROR(INDEX('100 м.п.'!$A$12:$AA$140,MATCH(DR15,'100 м.п.'!$A$12:$A$140,0),MATCH(DS15,'100 м.п.'!$A$11:$AA$11,0)),0)</f>
        <v>0</v>
      </c>
      <c r="DU15" s="81"/>
      <c r="DV15" s="84"/>
      <c r="DW15" s="71">
        <f>ROUNDDOWN(DV15,1)</f>
        <v>0</v>
      </c>
      <c r="DX15" s="72">
        <f>ROUND((DV15-DW15)*100,0)</f>
        <v>0</v>
      </c>
      <c r="DY15" s="85">
        <f>IFERROR(INDEX('ШТ'!$A$10:$AA$145,MATCH(DW15,'ШТ'!$A$10:$A$145,0),MATCH(DX15,'ШТ'!$A$9:$AA$9,0)),0)</f>
        <v>0</v>
      </c>
      <c r="DZ15" s="92"/>
      <c r="EA15" s="71">
        <f>ROUNDDOWN(DZ15,1)</f>
        <v>0</v>
      </c>
      <c r="EB15" s="72">
        <f>ROUND((DZ15-EA15)*100,0)</f>
        <v>0</v>
      </c>
      <c r="EC15" s="85">
        <f>IFERROR(INDEX('100 м.п.'!$A$12:$AA$140,MATCH(EA15,'100 м.п.'!$A$12:$A$140,0),MATCH(EB15,'100 м.п.'!$A$11:$AA$11,0)),0)</f>
        <v>0</v>
      </c>
      <c r="ED15" s="95"/>
      <c r="EE15" s="84"/>
      <c r="EF15" s="71">
        <f>ROUNDDOWN(EE15,1)</f>
        <v>0</v>
      </c>
      <c r="EG15" s="72">
        <f>ROUND((EE15-EF15)*100,0)</f>
        <v>0</v>
      </c>
      <c r="EH15" s="85">
        <f>IFERROR(INDEX('ШТ'!$A$10:$AA$145,MATCH(EF15,'ШТ'!$A$10:$A$145,0),MATCH(EG15,'ШТ'!$A$9:$AA$9,0)),0)</f>
        <v>0</v>
      </c>
      <c r="EI15" s="92"/>
      <c r="EJ15" s="71">
        <f>ROUNDDOWN(EI15,1)</f>
        <v>0</v>
      </c>
      <c r="EK15" s="72">
        <f>ROUND((EI15-EJ15)*100,0)</f>
        <v>0</v>
      </c>
      <c r="EL15" s="85">
        <f>IFERROR(INDEX('100 м.п.'!$A$12:$AA$140,MATCH(EJ15,'100 м.п.'!$A$12:$A$140,0),MATCH(EK15,'100 м.п.'!$A$11:$AA$11,0)),0)</f>
        <v>0</v>
      </c>
      <c r="EM15" s="90">
        <f>IF(Y15+U15+P15+L15+AD15+AH15+AM15+AQ15+AV15+AZ15+BE15+BI15+BN15+BR15+BW15+CA15+CF15+CJ15+CO15+CS15+CX15+DB15+DG15+DK15+DP15+DT15+DY15+EC15+EH15+EL15=0,"",Y15+U15+P15+L15+AD15+AH15+AM15+AQ15+AV15+AZ15+BE15+BI15+BN15+BR15+BW15+CA15+CF15+CJ15+CO15+CS15+CX15+DB15+DG15+DK15+DP15+DT15+DY15+EC15+EH15+EL15)</f>
        <v>1059</v>
      </c>
      <c r="EN15" s="11">
        <f>IF(MIN(I15,R15,AA15,AJ15,AS15,BB15,BK15,BT15,CC15,CL15,CU15,DD15,DM15,DV15,EE15)=0,"",MIN(I15,R15,AA15,AJ15,AS15,BB15,BK15,BT15,CC15,CL15,CU15,DD15,DM15,DV15,EE15))</f>
        <v>8.82</v>
      </c>
      <c r="EO15" s="12">
        <f>IF(MIN(M15,V15,AE15,AN15,AW15,BF15,BO15,BX15,CG15,CP15,CY15,DH15,DQ15,DZ15,EI15)=0,"",MIN(M15,V15,AE15,AN15,AW15,BF15,BO15,BX15,CG15,CP15,CY15,DH15,DQ15,DZ15,EI15))</f>
        <v>29.68</v>
      </c>
      <c r="EP15" s="99">
        <f>IFERROR(RANK(EM15,$EM$5:$EM$54,0)+COUNTIF($EM$5:EM15,EM15)-1,0)</f>
        <v>14</v>
      </c>
      <c r="EQ15" s="6">
        <f>IFERROR(RANK(EN15,$EN$5:$EN$54,1)+COUNTIF($EN$5:EN15,EN15)-1,0)</f>
        <v>11</v>
      </c>
      <c r="ER15" s="6">
        <f>IFERROR(RANK(EO15,$EO$5:$EO$54,1)+COUNTIF($EO$5:EO15,EO15)-1,0)</f>
        <v>14</v>
      </c>
      <c r="ET15" s="8">
        <v>11</v>
      </c>
      <c r="EU15" s="13" t="str">
        <f>IFERROR(INDEX($B$5:$B$54,MATCH($ET15,$EP$5:$EP$54,0)),0)</f>
        <v>Герасимова Диана</v>
      </c>
      <c r="EV15" s="9">
        <f>IFERROR(INDEX($EM$5:$EM$54,MATCH($ET15,$EP$5:$EP$54,0)),0)</f>
        <v>1524</v>
      </c>
      <c r="EX15" s="8">
        <v>11</v>
      </c>
      <c r="EY15" s="13" t="str">
        <f>IFERROR(INDEX($B$5:$B$54,MATCH($ET15,$EQ$5:$EQ$54,0)),0)</f>
        <v>Чеботарёва Ксения</v>
      </c>
      <c r="EZ15" s="9">
        <f>IFERROR(INDEX($EN$5:$EN$54,MATCH($ET15,$EQ$5:$EQ$54,0)),0)</f>
        <v>8.82</v>
      </c>
      <c r="FB15" s="8">
        <v>11</v>
      </c>
      <c r="FC15" s="13" t="str">
        <f>IFERROR(INDEX($B$5:$B$54,MATCH($ET15,$ER$5:$ER$54,0)),0)</f>
        <v>Герасимова Диана</v>
      </c>
      <c r="FD15" s="9">
        <f>IFERROR(INDEX($EO$5:$EO$54,MATCH($ET15,$ER$5:$ER$54,0)),0)</f>
        <v>20.44</v>
      </c>
    </row>
    <row r="16">
      <c r="A16" s="5">
        <v>12</v>
      </c>
      <c r="B16" s="118" t="s">
        <v>82</v>
      </c>
      <c r="C16" s="119"/>
      <c r="D16" s="120">
        <v>2009</v>
      </c>
      <c r="E16" s="119"/>
      <c r="F16" s="118" t="s">
        <v>64</v>
      </c>
      <c r="G16" s="119"/>
      <c r="H16" s="81"/>
      <c r="I16" s="84"/>
      <c r="J16" s="71">
        <f>ROUNDDOWN(I16,1)</f>
        <v>0</v>
      </c>
      <c r="K16" s="72">
        <f>ROUND((I16-J16)*100,0)</f>
        <v>0</v>
      </c>
      <c r="L16" s="85">
        <f>IFERROR(INDEX('ШТ'!$A$10:$AA$145,MATCH(J16,'ШТ'!$A$10:$A$145,0),MATCH(K16,'ШТ'!$A$9:$AA$9,0)),0)</f>
        <v>0</v>
      </c>
      <c r="M16" s="84"/>
      <c r="N16" s="71">
        <f>ROUNDDOWN(M16,1)</f>
        <v>0</v>
      </c>
      <c r="O16" s="72">
        <f>ROUND((M16-N16)*100,0)</f>
        <v>0</v>
      </c>
      <c r="P16" s="85">
        <f>IFERROR(INDEX('100 м.п.'!$A$12:$AA$140,MATCH(N16,'100 м.п.'!$A$12:$A$140,0),MATCH(O16,'100 м.п.'!$A$11:$AA$11,0)),0)</f>
        <v>0</v>
      </c>
      <c r="Q16" s="175" t="s">
        <v>60</v>
      </c>
      <c r="R16" s="84">
        <v>8.92</v>
      </c>
      <c r="S16" s="71">
        <f>ROUNDDOWN(R16,1)</f>
        <v>8.9</v>
      </c>
      <c r="T16" s="72">
        <f>ROUND((R16-S16)*100,0)</f>
        <v>2</v>
      </c>
      <c r="U16" s="85">
        <f>IFERROR(INDEX('ШТ'!$A$10:$AA$145,MATCH(S16,'ШТ'!$A$10:$A$145,0),MATCH(T16,'ШТ'!$A$9:$AA$9,0)),0)</f>
        <v>1013</v>
      </c>
      <c r="V16" s="84">
        <v>24.36</v>
      </c>
      <c r="W16" s="71">
        <f>ROUNDDOWN(V16,1)</f>
        <v>24.3</v>
      </c>
      <c r="X16" s="72">
        <f>ROUND((V16-W16)*100,0)</f>
        <v>6</v>
      </c>
      <c r="Y16" s="85">
        <f>IFERROR(INDEX('100 м.п.'!$A$12:$AA$140,MATCH(W16,'100 м.п.'!$A$12:$A$140,0),MATCH(X16,'100 м.п.'!$A$11:$AA$11,0)),0)</f>
        <v>114</v>
      </c>
      <c r="Z16" s="81"/>
      <c r="AA16" s="84"/>
      <c r="AB16" s="71">
        <f>ROUNDDOWN(AA16,1)</f>
        <v>0</v>
      </c>
      <c r="AC16" s="72">
        <f>ROUND((AA16-AB16)*100,0)</f>
        <v>0</v>
      </c>
      <c r="AD16" s="85">
        <f>IFERROR(INDEX('ШТ'!$A$10:$AA$145,MATCH(AB16,'ШТ'!$A$10:$A$145,0),MATCH(AC16,'ШТ'!$A$9:$AA$9,0)),0)</f>
        <v>0</v>
      </c>
      <c r="AE16" s="92"/>
      <c r="AF16" s="71">
        <f>ROUNDDOWN(AE16,1)</f>
        <v>0</v>
      </c>
      <c r="AG16" s="72">
        <f>ROUND((AE16-AF16)*100,0)</f>
        <v>0</v>
      </c>
      <c r="AH16" s="85">
        <f>IFERROR(INDEX('100 м.п.'!$A$12:$AA$140,MATCH(AF16,'100 м.п.'!$A$12:$A$140,0),MATCH(AG16,'100 м.п.'!$A$11:$AA$11,0)),0)</f>
        <v>0</v>
      </c>
      <c r="AI16" s="95"/>
      <c r="AJ16" s="84"/>
      <c r="AK16" s="71">
        <f>ROUNDDOWN(AJ16,1)</f>
        <v>0</v>
      </c>
      <c r="AL16" s="72">
        <f>ROUND((AJ16-AK16)*100,0)</f>
        <v>0</v>
      </c>
      <c r="AM16" s="85">
        <f>IFERROR(INDEX('ШТ'!$A$10:$AA$145,MATCH(AK16,'ШТ'!$A$10:$A$145,0),MATCH(AL16,'ШТ'!$A$9:$AA$9,0)),0)</f>
        <v>0</v>
      </c>
      <c r="AN16" s="92"/>
      <c r="AO16" s="71">
        <f>ROUNDDOWN(AN16,1)</f>
        <v>0</v>
      </c>
      <c r="AP16" s="72">
        <f>ROUND((AN16-AO16)*100,0)</f>
        <v>0</v>
      </c>
      <c r="AQ16" s="85">
        <f>IFERROR(INDEX('100 м.п.'!$A$12:$AA$140,MATCH(AO16,'100 м.п.'!$A$12:$A$140,0),MATCH(AP16,'100 м.п.'!$A$11:$AA$11,0)),0)</f>
        <v>0</v>
      </c>
      <c r="AR16" s="81"/>
      <c r="AS16" s="84"/>
      <c r="AT16" s="71">
        <f>ROUNDDOWN(AS16,1)</f>
        <v>0</v>
      </c>
      <c r="AU16" s="72">
        <f>ROUND((AS16-AT16)*100,0)</f>
        <v>0</v>
      </c>
      <c r="AV16" s="85">
        <f>IFERROR(INDEX('ШТ'!$A$10:$AA$145,MATCH(AT16,'ШТ'!$A$10:$A$145,0),MATCH(AU16,'ШТ'!$A$9:$AA$9,0)),0)</f>
        <v>0</v>
      </c>
      <c r="AW16" s="92"/>
      <c r="AX16" s="71">
        <f>ROUNDDOWN(AW16,1)</f>
        <v>0</v>
      </c>
      <c r="AY16" s="72">
        <f>ROUND((AW16-AX16)*100,0)</f>
        <v>0</v>
      </c>
      <c r="AZ16" s="85">
        <f>IFERROR(INDEX('100 м.п.'!$A$12:$AA$140,MATCH(AX16,'100 м.п.'!$A$12:$A$140,0),MATCH(AY16,'100 м.п.'!$A$11:$AA$11,0)),0)</f>
        <v>0</v>
      </c>
      <c r="BA16" s="95"/>
      <c r="BB16" s="84"/>
      <c r="BC16" s="71">
        <f>ROUNDDOWN(BB16,1)</f>
        <v>0</v>
      </c>
      <c r="BD16" s="72">
        <f>ROUND((BB16-BC16)*100,0)</f>
        <v>0</v>
      </c>
      <c r="BE16" s="85">
        <f>IFERROR(INDEX('ШТ'!$A$10:$AA$145,MATCH(BC16,'ШТ'!$A$10:$A$145,0),MATCH(BD16,'ШТ'!$A$9:$AA$9,0)),0)</f>
        <v>0</v>
      </c>
      <c r="BF16" s="92"/>
      <c r="BG16" s="71">
        <f>ROUNDDOWN(BF16,1)</f>
        <v>0</v>
      </c>
      <c r="BH16" s="72">
        <f>ROUND((BF16-BG16)*100,0)</f>
        <v>0</v>
      </c>
      <c r="BI16" s="85">
        <f>IFERROR(INDEX('100 м.п.'!$A$12:$AA$140,MATCH(BG16,'100 м.п.'!$A$12:$A$140,0),MATCH(BH16,'100 м.п.'!$A$11:$AA$11,0)),0)</f>
        <v>0</v>
      </c>
      <c r="BJ16" s="81"/>
      <c r="BK16" s="84"/>
      <c r="BL16" s="71">
        <f>ROUNDDOWN(BK16,1)</f>
        <v>0</v>
      </c>
      <c r="BM16" s="72">
        <f>ROUND((BK16-BL16)*100,0)</f>
        <v>0</v>
      </c>
      <c r="BN16" s="85">
        <f>IFERROR(INDEX('ШТ'!$A$10:$AA$145,MATCH(BL16,'ШТ'!$A$10:$A$145,0),MATCH(BM16,'ШТ'!$A$9:$AA$9,0)),0)</f>
        <v>0</v>
      </c>
      <c r="BO16" s="92"/>
      <c r="BP16" s="71">
        <f>ROUNDDOWN(BO16,1)</f>
        <v>0</v>
      </c>
      <c r="BQ16" s="72">
        <f>ROUND((BO16-BP16)*100,0)</f>
        <v>0</v>
      </c>
      <c r="BR16" s="85">
        <f>IFERROR(INDEX('100 м.п.'!$A$12:$AA$140,MATCH(BP16,'100 м.п.'!$A$12:$A$140,0),MATCH(BQ16,'100 м.п.'!$A$11:$AA$11,0)),0)</f>
        <v>0</v>
      </c>
      <c r="BS16" s="95"/>
      <c r="BT16" s="84"/>
      <c r="BU16" s="71">
        <f>ROUNDDOWN(BT16,1)</f>
        <v>0</v>
      </c>
      <c r="BV16" s="72">
        <f>ROUND((BT16-BU16)*100,0)</f>
        <v>0</v>
      </c>
      <c r="BW16" s="85">
        <f>IFERROR(INDEX('ШТ'!$A$10:$AA$145,MATCH(BU16,'ШТ'!$A$10:$A$145,0),MATCH(BV16,'ШТ'!$A$9:$AA$9,0)),0)</f>
        <v>0</v>
      </c>
      <c r="BX16" s="92"/>
      <c r="BY16" s="71">
        <f>ROUNDDOWN(BX16,1)</f>
        <v>0</v>
      </c>
      <c r="BZ16" s="72">
        <f>ROUND((BX16-BY16)*100,0)</f>
        <v>0</v>
      </c>
      <c r="CA16" s="85">
        <f>IFERROR(INDEX('100 м.п.'!$A$12:$AA$140,MATCH(BY16,'100 м.п.'!$A$12:$A$140,0),MATCH(BZ16,'100 м.п.'!$A$11:$AA$11,0)),0)</f>
        <v>0</v>
      </c>
      <c r="CB16" s="81"/>
      <c r="CC16" s="84"/>
      <c r="CD16" s="71">
        <f>ROUNDDOWN(CC16,1)</f>
        <v>0</v>
      </c>
      <c r="CE16" s="72">
        <f>ROUND((CC16-CD16)*100,0)</f>
        <v>0</v>
      </c>
      <c r="CF16" s="85">
        <f>IFERROR(INDEX('ШТ'!$A$10:$AA$145,MATCH(CD16,'ШТ'!$A$10:$A$145,0),MATCH(CE16,'ШТ'!$A$9:$AA$9,0)),0)</f>
        <v>0</v>
      </c>
      <c r="CG16" s="92"/>
      <c r="CH16" s="71">
        <f>ROUNDDOWN(CG16,1)</f>
        <v>0</v>
      </c>
      <c r="CI16" s="72">
        <f>ROUND((CG16-CH16)*100,0)</f>
        <v>0</v>
      </c>
      <c r="CJ16" s="85">
        <f>IFERROR(INDEX('100 м.п.'!$A$12:$AA$140,MATCH(CH16,'100 м.п.'!$A$12:$A$140,0),MATCH(CI16,'100 м.п.'!$A$11:$AA$11,0)),0)</f>
        <v>0</v>
      </c>
      <c r="CK16" s="95"/>
      <c r="CL16" s="84"/>
      <c r="CM16" s="71">
        <f>ROUNDDOWN(CL16,1)</f>
        <v>0</v>
      </c>
      <c r="CN16" s="72">
        <f>ROUND((CL16-CM16)*100,0)</f>
        <v>0</v>
      </c>
      <c r="CO16" s="85">
        <f>IFERROR(INDEX('ШТ'!$A$10:$AA$145,MATCH(CM16,'ШТ'!$A$10:$A$145,0),MATCH(CN16,'ШТ'!$A$9:$AA$9,0)),0)</f>
        <v>0</v>
      </c>
      <c r="CP16" s="92"/>
      <c r="CQ16" s="71">
        <f>ROUNDDOWN(CP16,1)</f>
        <v>0</v>
      </c>
      <c r="CR16" s="72">
        <f>ROUND((CP16-CQ16)*100,0)</f>
        <v>0</v>
      </c>
      <c r="CS16" s="85">
        <f>IFERROR(INDEX('100 м.п.'!$A$12:$AA$140,MATCH(CQ16,'100 м.п.'!$A$12:$A$140,0),MATCH(CR16,'100 м.п.'!$A$11:$AA$11,0)),0)</f>
        <v>0</v>
      </c>
      <c r="CT16" s="95"/>
      <c r="CU16" s="84"/>
      <c r="CV16" s="71">
        <f>ROUNDDOWN(CU16,1)</f>
        <v>0</v>
      </c>
      <c r="CW16" s="72">
        <f>ROUND((CU16-CV16)*100,0)</f>
        <v>0</v>
      </c>
      <c r="CX16" s="85">
        <f>IFERROR(INDEX('ШТ'!$A$10:$AA$145,MATCH(CV16,'ШТ'!$A$10:$A$145,0),MATCH(CW16,'ШТ'!$A$9:$AA$9,0)),0)</f>
        <v>0</v>
      </c>
      <c r="CY16" s="92"/>
      <c r="CZ16" s="71">
        <f>ROUNDDOWN(CY16,1)</f>
        <v>0</v>
      </c>
      <c r="DA16" s="72">
        <f>ROUND((CY16-CZ16)*100,0)</f>
        <v>0</v>
      </c>
      <c r="DB16" s="85">
        <f>IFERROR(INDEX('100 м.п.'!$A$12:$AA$140,MATCH(CZ16,'100 м.п.'!$A$12:$A$140,0),MATCH(DA16,'100 м.п.'!$A$11:$AA$11,0)),0)</f>
        <v>0</v>
      </c>
      <c r="DC16" s="81"/>
      <c r="DD16" s="84"/>
      <c r="DE16" s="71">
        <f>ROUNDDOWN(DD16,1)</f>
        <v>0</v>
      </c>
      <c r="DF16" s="72">
        <f>ROUND((DD16-DE16)*100,0)</f>
        <v>0</v>
      </c>
      <c r="DG16" s="85">
        <f>IFERROR(INDEX('ШТ'!$A$10:$AA$145,MATCH(DE16,'ШТ'!$A$10:$A$145,0),MATCH(DF16,'ШТ'!$A$9:$AA$9,0)),0)</f>
        <v>0</v>
      </c>
      <c r="DH16" s="92"/>
      <c r="DI16" s="71">
        <f>ROUNDDOWN(DH16,1)</f>
        <v>0</v>
      </c>
      <c r="DJ16" s="72">
        <f>ROUND((DH16-DI16)*100,0)</f>
        <v>0</v>
      </c>
      <c r="DK16" s="85">
        <f>IFERROR(INDEX('100 м.п.'!$A$12:$AA$140,MATCH(DI16,'100 м.п.'!$A$12:$A$140,0),MATCH(DJ16,'100 м.п.'!$A$11:$AA$11,0)),0)</f>
        <v>0</v>
      </c>
      <c r="DL16" s="95"/>
      <c r="DM16" s="84"/>
      <c r="DN16" s="71">
        <f>ROUNDDOWN(DM16,1)</f>
        <v>0</v>
      </c>
      <c r="DO16" s="72">
        <f>ROUND((DM16-DN16)*100,0)</f>
        <v>0</v>
      </c>
      <c r="DP16" s="85">
        <f>IFERROR(INDEX('ШТ'!$A$10:$AA$145,MATCH(DN16,'ШТ'!$A$10:$A$145,0),MATCH(DO16,'ШТ'!$A$9:$AA$9,0)),0)</f>
        <v>0</v>
      </c>
      <c r="DQ16" s="92"/>
      <c r="DR16" s="71">
        <f>ROUNDDOWN(DQ16,1)</f>
        <v>0</v>
      </c>
      <c r="DS16" s="72">
        <f>ROUND((DQ16-DR16)*100,0)</f>
        <v>0</v>
      </c>
      <c r="DT16" s="85">
        <f>IFERROR(INDEX('100 м.п.'!$A$12:$AA$140,MATCH(DR16,'100 м.п.'!$A$12:$A$140,0),MATCH(DS16,'100 м.п.'!$A$11:$AA$11,0)),0)</f>
        <v>0</v>
      </c>
      <c r="DU16" s="81"/>
      <c r="DV16" s="84"/>
      <c r="DW16" s="71">
        <f>ROUNDDOWN(DV16,1)</f>
        <v>0</v>
      </c>
      <c r="DX16" s="72">
        <f>ROUND((DV16-DW16)*100,0)</f>
        <v>0</v>
      </c>
      <c r="DY16" s="85">
        <f>IFERROR(INDEX('ШТ'!$A$10:$AA$145,MATCH(DW16,'ШТ'!$A$10:$A$145,0),MATCH(DX16,'ШТ'!$A$9:$AA$9,0)),0)</f>
        <v>0</v>
      </c>
      <c r="DZ16" s="92"/>
      <c r="EA16" s="71">
        <f>ROUNDDOWN(DZ16,1)</f>
        <v>0</v>
      </c>
      <c r="EB16" s="72">
        <f>ROUND((DZ16-EA16)*100,0)</f>
        <v>0</v>
      </c>
      <c r="EC16" s="85">
        <f>IFERROR(INDEX('100 м.п.'!$A$12:$AA$140,MATCH(EA16,'100 м.п.'!$A$12:$A$140,0),MATCH(EB16,'100 м.п.'!$A$11:$AA$11,0)),0)</f>
        <v>0</v>
      </c>
      <c r="ED16" s="95"/>
      <c r="EE16" s="84"/>
      <c r="EF16" s="71">
        <f>ROUNDDOWN(EE16,1)</f>
        <v>0</v>
      </c>
      <c r="EG16" s="72">
        <f>ROUND((EE16-EF16)*100,0)</f>
        <v>0</v>
      </c>
      <c r="EH16" s="85">
        <f>IFERROR(INDEX('ШТ'!$A$10:$AA$145,MATCH(EF16,'ШТ'!$A$10:$A$145,0),MATCH(EG16,'ШТ'!$A$9:$AA$9,0)),0)</f>
        <v>0</v>
      </c>
      <c r="EI16" s="92"/>
      <c r="EJ16" s="71">
        <f>ROUNDDOWN(EI16,1)</f>
        <v>0</v>
      </c>
      <c r="EK16" s="72">
        <f>ROUND((EI16-EJ16)*100,0)</f>
        <v>0</v>
      </c>
      <c r="EL16" s="85">
        <f>IFERROR(INDEX('100 м.п.'!$A$12:$AA$140,MATCH(EJ16,'100 м.п.'!$A$12:$A$140,0),MATCH(EK16,'100 м.п.'!$A$11:$AA$11,0)),0)</f>
        <v>0</v>
      </c>
      <c r="EM16" s="90">
        <f>IF(Y16+U16+P16+L16+AD16+AH16+AM16+AQ16+AV16+AZ16+BE16+BI16+BN16+BR16+BW16+CA16+CF16+CJ16+CO16+CS16+CX16+DB16+DG16+DK16+DP16+DT16+DY16+EC16+EH16+EL16=0,"",Y16+U16+P16+L16+AD16+AH16+AM16+AQ16+AV16+AZ16+BE16+BI16+BN16+BR16+BW16+CA16+CF16+CJ16+CO16+CS16+CX16+DB16+DG16+DK16+DP16+DT16+DY16+EC16+EH16+EL16)</f>
        <v>1127</v>
      </c>
      <c r="EN16" s="11">
        <f>IF(MIN(I16,R16,AA16,AJ16,AS16,BB16,BK16,BT16,CC16,CL16,CU16,DD16,DM16,DV16,EE16)=0,"",MIN(I16,R16,AA16,AJ16,AS16,BB16,BK16,BT16,CC16,CL16,CU16,DD16,DM16,DV16,EE16))</f>
        <v>8.92</v>
      </c>
      <c r="EO16" s="12">
        <f>IF(MIN(M16,V16,AE16,AN16,AW16,BF16,BO16,BX16,CG16,CP16,CY16,DH16,DQ16,DZ16,EI16)=0,"",MIN(M16,V16,AE16,AN16,AW16,BF16,BO16,BX16,CG16,CP16,CY16,DH16,DQ16,DZ16,EI16))</f>
        <v>24.36</v>
      </c>
      <c r="EP16" s="99">
        <f>IFERROR(RANK(EM16,$EM$5:$EM$54,0)+COUNTIF($EM$5:EM16,EM16)-1,0)</f>
        <v>13</v>
      </c>
      <c r="EQ16" s="6">
        <f>IFERROR(RANK(EN16,$EN$5:$EN$54,1)+COUNTIF($EN$5:EN16,EN16)-1,0)</f>
        <v>12</v>
      </c>
      <c r="ER16" s="6">
        <f>IFERROR(RANK(EO16,$EO$5:$EO$54,1)+COUNTIF($EO$5:EO16,EO16)-1,0)</f>
        <v>13</v>
      </c>
      <c r="ET16" s="8">
        <v>12</v>
      </c>
      <c r="EU16" s="13" t="str">
        <f>IFERROR(INDEX($B$5:$B$54,MATCH($ET16,$EP$5:$EP$54,0)),0)</f>
        <v>Горбунова Екатерина</v>
      </c>
      <c r="EV16" s="9">
        <f>IFERROR(INDEX($EM$5:$EM$54,MATCH($ET16,$EP$5:$EP$54,0)),0)</f>
        <v>1137</v>
      </c>
      <c r="EX16" s="8">
        <v>12</v>
      </c>
      <c r="EY16" s="13" t="str">
        <f>IFERROR(INDEX($B$5:$B$54,MATCH($ET16,$EQ$5:$EQ$54,0)),0)</f>
        <v>Клеймёнова Елизавета</v>
      </c>
      <c r="EZ16" s="9">
        <f>IFERROR(INDEX($EN$5:$EN$54,MATCH($ET16,$EQ$5:$EQ$54,0)),0)</f>
        <v>8.92</v>
      </c>
      <c r="FB16" s="8">
        <v>12</v>
      </c>
      <c r="FC16" s="13" t="str">
        <f>IFERROR(INDEX($B$5:$B$54,MATCH($ET16,$ER$5:$ER$54,0)),0)</f>
        <v>Горбунова Екатерина</v>
      </c>
      <c r="FD16" s="9">
        <f>IFERROR(INDEX($EO$5:$EO$54,MATCH($ET16,$ER$5:$ER$54,0)),0)</f>
        <v>21.28</v>
      </c>
    </row>
    <row r="17">
      <c r="A17" s="5">
        <v>13</v>
      </c>
      <c r="B17" s="118" t="s">
        <v>83</v>
      </c>
      <c r="C17" s="119"/>
      <c r="D17" s="120">
        <v>2009</v>
      </c>
      <c r="E17" s="119"/>
      <c r="F17" s="118" t="s">
        <v>61</v>
      </c>
      <c r="G17" s="119"/>
      <c r="H17" s="81"/>
      <c r="I17" s="84"/>
      <c r="J17" s="71">
        <f>ROUNDDOWN(I17,1)</f>
        <v>0</v>
      </c>
      <c r="K17" s="72">
        <f>ROUND((I17-J17)*100,0)</f>
        <v>0</v>
      </c>
      <c r="L17" s="85">
        <f>IFERROR(INDEX('ШТ'!$A$10:$AA$145,MATCH(J17,'ШТ'!$A$10:$A$145,0),MATCH(K17,'ШТ'!$A$9:$AA$9,0)),0)</f>
        <v>0</v>
      </c>
      <c r="M17" s="84"/>
      <c r="N17" s="71">
        <f>ROUNDDOWN(M17,1)</f>
        <v>0</v>
      </c>
      <c r="O17" s="72">
        <f>ROUND((M17-N17)*100,0)</f>
        <v>0</v>
      </c>
      <c r="P17" s="85">
        <f>IFERROR(INDEX('100 м.п.'!$A$12:$AA$140,MATCH(N17,'100 м.п.'!$A$12:$A$140,0),MATCH(O17,'100 м.п.'!$A$11:$AA$11,0)),0)</f>
        <v>0</v>
      </c>
      <c r="Q17" s="175" t="s">
        <v>60</v>
      </c>
      <c r="R17" s="84">
        <v>9.34</v>
      </c>
      <c r="S17" s="71">
        <f>ROUNDDOWN(R17,1)</f>
        <v>9.3</v>
      </c>
      <c r="T17" s="72">
        <f>ROUND((R17-S17)*100,0)</f>
        <v>4</v>
      </c>
      <c r="U17" s="85">
        <f>IFERROR(INDEX('ШТ'!$A$10:$AA$145,MATCH(S17,'ШТ'!$A$10:$A$145,0),MATCH(T17,'ШТ'!$A$9:$AA$9,0)),0)</f>
        <v>845</v>
      </c>
      <c r="V17" s="84">
        <v>21.28</v>
      </c>
      <c r="W17" s="71">
        <f>ROUNDDOWN(V17,1)</f>
        <v>21.2</v>
      </c>
      <c r="X17" s="72">
        <f>ROUND((V17-W17)*100,0)</f>
        <v>8</v>
      </c>
      <c r="Y17" s="85">
        <f>IFERROR(INDEX('100 м.п.'!$A$12:$AA$140,MATCH(W17,'100 м.п.'!$A$12:$A$140,0),MATCH(X17,'100 м.п.'!$A$11:$AA$11,0)),0)</f>
        <v>292</v>
      </c>
      <c r="Z17" s="81"/>
      <c r="AA17" s="84"/>
      <c r="AB17" s="71">
        <f>ROUNDDOWN(AA17,1)</f>
        <v>0</v>
      </c>
      <c r="AC17" s="72">
        <f>ROUND((AA17-AB17)*100,0)</f>
        <v>0</v>
      </c>
      <c r="AD17" s="85">
        <f>IFERROR(INDEX('ШТ'!$A$10:$AA$145,MATCH(AB17,'ШТ'!$A$10:$A$145,0),MATCH(AC17,'ШТ'!$A$9:$AA$9,0)),0)</f>
        <v>0</v>
      </c>
      <c r="AE17" s="92"/>
      <c r="AF17" s="71">
        <f>ROUNDDOWN(AE17,1)</f>
        <v>0</v>
      </c>
      <c r="AG17" s="72">
        <f>ROUND((AE17-AF17)*100,0)</f>
        <v>0</v>
      </c>
      <c r="AH17" s="85">
        <f>IFERROR(INDEX('100 м.п.'!$A$12:$AA$140,MATCH(AF17,'100 м.п.'!$A$12:$A$140,0),MATCH(AG17,'100 м.п.'!$A$11:$AA$11,0)),0)</f>
        <v>0</v>
      </c>
      <c r="AI17" s="95"/>
      <c r="AJ17" s="84"/>
      <c r="AK17" s="71">
        <f>ROUNDDOWN(AJ17,1)</f>
        <v>0</v>
      </c>
      <c r="AL17" s="72">
        <f>ROUND((AJ17-AK17)*100,0)</f>
        <v>0</v>
      </c>
      <c r="AM17" s="85">
        <f>IFERROR(INDEX('ШТ'!$A$10:$AA$145,MATCH(AK17,'ШТ'!$A$10:$A$145,0),MATCH(AL17,'ШТ'!$A$9:$AA$9,0)),0)</f>
        <v>0</v>
      </c>
      <c r="AN17" s="92"/>
      <c r="AO17" s="71">
        <f>ROUNDDOWN(AN17,1)</f>
        <v>0</v>
      </c>
      <c r="AP17" s="72">
        <f>ROUND((AN17-AO17)*100,0)</f>
        <v>0</v>
      </c>
      <c r="AQ17" s="85">
        <f>IFERROR(INDEX('100 м.п.'!$A$12:$AA$140,MATCH(AO17,'100 м.п.'!$A$12:$A$140,0),MATCH(AP17,'100 м.п.'!$A$11:$AA$11,0)),0)</f>
        <v>0</v>
      </c>
      <c r="AR17" s="81"/>
      <c r="AS17" s="84"/>
      <c r="AT17" s="71">
        <f>ROUNDDOWN(AS17,1)</f>
        <v>0</v>
      </c>
      <c r="AU17" s="72">
        <f>ROUND((AS17-AT17)*100,0)</f>
        <v>0</v>
      </c>
      <c r="AV17" s="85">
        <f>IFERROR(INDEX('ШТ'!$A$10:$AA$145,MATCH(AT17,'ШТ'!$A$10:$A$145,0),MATCH(AU17,'ШТ'!$A$9:$AA$9,0)),0)</f>
        <v>0</v>
      </c>
      <c r="AW17" s="92"/>
      <c r="AX17" s="71">
        <f>ROUNDDOWN(AW17,1)</f>
        <v>0</v>
      </c>
      <c r="AY17" s="72">
        <f>ROUND((AW17-AX17)*100,0)</f>
        <v>0</v>
      </c>
      <c r="AZ17" s="85">
        <f>IFERROR(INDEX('100 м.п.'!$A$12:$AA$140,MATCH(AX17,'100 м.п.'!$A$12:$A$140,0),MATCH(AY17,'100 м.п.'!$A$11:$AA$11,0)),0)</f>
        <v>0</v>
      </c>
      <c r="BA17" s="95"/>
      <c r="BB17" s="84"/>
      <c r="BC17" s="71">
        <f>ROUNDDOWN(BB17,1)</f>
        <v>0</v>
      </c>
      <c r="BD17" s="72">
        <f>ROUND((BB17-BC17)*100,0)</f>
        <v>0</v>
      </c>
      <c r="BE17" s="85">
        <f>IFERROR(INDEX('ШТ'!$A$10:$AA$145,MATCH(BC17,'ШТ'!$A$10:$A$145,0),MATCH(BD17,'ШТ'!$A$9:$AA$9,0)),0)</f>
        <v>0</v>
      </c>
      <c r="BF17" s="92"/>
      <c r="BG17" s="71">
        <f>ROUNDDOWN(BF17,1)</f>
        <v>0</v>
      </c>
      <c r="BH17" s="72">
        <f>ROUND((BF17-BG17)*100,0)</f>
        <v>0</v>
      </c>
      <c r="BI17" s="85">
        <f>IFERROR(INDEX('100 м.п.'!$A$12:$AA$140,MATCH(BG17,'100 м.п.'!$A$12:$A$140,0),MATCH(BH17,'100 м.п.'!$A$11:$AA$11,0)),0)</f>
        <v>0</v>
      </c>
      <c r="BJ17" s="81"/>
      <c r="BK17" s="84"/>
      <c r="BL17" s="71">
        <f>ROUNDDOWN(BK17,1)</f>
        <v>0</v>
      </c>
      <c r="BM17" s="72">
        <f>ROUND((BK17-BL17)*100,0)</f>
        <v>0</v>
      </c>
      <c r="BN17" s="85">
        <f>IFERROR(INDEX('ШТ'!$A$10:$AA$145,MATCH(BL17,'ШТ'!$A$10:$A$145,0),MATCH(BM17,'ШТ'!$A$9:$AA$9,0)),0)</f>
        <v>0</v>
      </c>
      <c r="BO17" s="92"/>
      <c r="BP17" s="71">
        <f>ROUNDDOWN(BO17,1)</f>
        <v>0</v>
      </c>
      <c r="BQ17" s="72">
        <f>ROUND((BO17-BP17)*100,0)</f>
        <v>0</v>
      </c>
      <c r="BR17" s="85">
        <f>IFERROR(INDEX('100 м.п.'!$A$12:$AA$140,MATCH(BP17,'100 м.п.'!$A$12:$A$140,0),MATCH(BQ17,'100 м.п.'!$A$11:$AA$11,0)),0)</f>
        <v>0</v>
      </c>
      <c r="BS17" s="95"/>
      <c r="BT17" s="84"/>
      <c r="BU17" s="71">
        <f>ROUNDDOWN(BT17,1)</f>
        <v>0</v>
      </c>
      <c r="BV17" s="72">
        <f>ROUND((BT17-BU17)*100,0)</f>
        <v>0</v>
      </c>
      <c r="BW17" s="85">
        <f>IFERROR(INDEX('ШТ'!$A$10:$AA$145,MATCH(BU17,'ШТ'!$A$10:$A$145,0),MATCH(BV17,'ШТ'!$A$9:$AA$9,0)),0)</f>
        <v>0</v>
      </c>
      <c r="BX17" s="92"/>
      <c r="BY17" s="71">
        <f>ROUNDDOWN(BX17,1)</f>
        <v>0</v>
      </c>
      <c r="BZ17" s="72">
        <f>ROUND((BX17-BY17)*100,0)</f>
        <v>0</v>
      </c>
      <c r="CA17" s="85">
        <f>IFERROR(INDEX('100 м.п.'!$A$12:$AA$140,MATCH(BY17,'100 м.п.'!$A$12:$A$140,0),MATCH(BZ17,'100 м.п.'!$A$11:$AA$11,0)),0)</f>
        <v>0</v>
      </c>
      <c r="CB17" s="81"/>
      <c r="CC17" s="84"/>
      <c r="CD17" s="71">
        <f>ROUNDDOWN(CC17,1)</f>
        <v>0</v>
      </c>
      <c r="CE17" s="72">
        <f>ROUND((CC17-CD17)*100,0)</f>
        <v>0</v>
      </c>
      <c r="CF17" s="85">
        <f>IFERROR(INDEX('ШТ'!$A$10:$AA$145,MATCH(CD17,'ШТ'!$A$10:$A$145,0),MATCH(CE17,'ШТ'!$A$9:$AA$9,0)),0)</f>
        <v>0</v>
      </c>
      <c r="CG17" s="92"/>
      <c r="CH17" s="71">
        <f>ROUNDDOWN(CG17,1)</f>
        <v>0</v>
      </c>
      <c r="CI17" s="72">
        <f>ROUND((CG17-CH17)*100,0)</f>
        <v>0</v>
      </c>
      <c r="CJ17" s="85">
        <f>IFERROR(INDEX('100 м.п.'!$A$12:$AA$140,MATCH(CH17,'100 м.п.'!$A$12:$A$140,0),MATCH(CI17,'100 м.п.'!$A$11:$AA$11,0)),0)</f>
        <v>0</v>
      </c>
      <c r="CK17" s="95"/>
      <c r="CL17" s="84"/>
      <c r="CM17" s="71">
        <f>ROUNDDOWN(CL17,1)</f>
        <v>0</v>
      </c>
      <c r="CN17" s="72">
        <f>ROUND((CL17-CM17)*100,0)</f>
        <v>0</v>
      </c>
      <c r="CO17" s="85">
        <f>IFERROR(INDEX('ШТ'!$A$10:$AA$145,MATCH(CM17,'ШТ'!$A$10:$A$145,0),MATCH(CN17,'ШТ'!$A$9:$AA$9,0)),0)</f>
        <v>0</v>
      </c>
      <c r="CP17" s="92"/>
      <c r="CQ17" s="71">
        <f>ROUNDDOWN(CP17,1)</f>
        <v>0</v>
      </c>
      <c r="CR17" s="72">
        <f>ROUND((CP17-CQ17)*100,0)</f>
        <v>0</v>
      </c>
      <c r="CS17" s="85">
        <f>IFERROR(INDEX('100 м.п.'!$A$12:$AA$140,MATCH(CQ17,'100 м.п.'!$A$12:$A$140,0),MATCH(CR17,'100 м.п.'!$A$11:$AA$11,0)),0)</f>
        <v>0</v>
      </c>
      <c r="CT17" s="95"/>
      <c r="CU17" s="84"/>
      <c r="CV17" s="71">
        <f>ROUNDDOWN(CU17,1)</f>
        <v>0</v>
      </c>
      <c r="CW17" s="72">
        <f>ROUND((CU17-CV17)*100,0)</f>
        <v>0</v>
      </c>
      <c r="CX17" s="85">
        <f>IFERROR(INDEX('ШТ'!$A$10:$AA$145,MATCH(CV17,'ШТ'!$A$10:$A$145,0),MATCH(CW17,'ШТ'!$A$9:$AA$9,0)),0)</f>
        <v>0</v>
      </c>
      <c r="CY17" s="92"/>
      <c r="CZ17" s="71">
        <f>ROUNDDOWN(CY17,1)</f>
        <v>0</v>
      </c>
      <c r="DA17" s="72">
        <f>ROUND((CY17-CZ17)*100,0)</f>
        <v>0</v>
      </c>
      <c r="DB17" s="85">
        <f>IFERROR(INDEX('100 м.п.'!$A$12:$AA$140,MATCH(CZ17,'100 м.п.'!$A$12:$A$140,0),MATCH(DA17,'100 м.п.'!$A$11:$AA$11,0)),0)</f>
        <v>0</v>
      </c>
      <c r="DC17" s="81"/>
      <c r="DD17" s="84"/>
      <c r="DE17" s="71">
        <f>ROUNDDOWN(DD17,1)</f>
        <v>0</v>
      </c>
      <c r="DF17" s="72">
        <f>ROUND((DD17-DE17)*100,0)</f>
        <v>0</v>
      </c>
      <c r="DG17" s="85">
        <f>IFERROR(INDEX('ШТ'!$A$10:$AA$145,MATCH(DE17,'ШТ'!$A$10:$A$145,0),MATCH(DF17,'ШТ'!$A$9:$AA$9,0)),0)</f>
        <v>0</v>
      </c>
      <c r="DH17" s="92"/>
      <c r="DI17" s="71">
        <f>ROUNDDOWN(DH17,1)</f>
        <v>0</v>
      </c>
      <c r="DJ17" s="72">
        <f>ROUND((DH17-DI17)*100,0)</f>
        <v>0</v>
      </c>
      <c r="DK17" s="85">
        <f>IFERROR(INDEX('100 м.п.'!$A$12:$AA$140,MATCH(DI17,'100 м.п.'!$A$12:$A$140,0),MATCH(DJ17,'100 м.п.'!$A$11:$AA$11,0)),0)</f>
        <v>0</v>
      </c>
      <c r="DL17" s="95"/>
      <c r="DM17" s="84"/>
      <c r="DN17" s="71">
        <f>ROUNDDOWN(DM17,1)</f>
        <v>0</v>
      </c>
      <c r="DO17" s="72">
        <f>ROUND((DM17-DN17)*100,0)</f>
        <v>0</v>
      </c>
      <c r="DP17" s="85">
        <f>IFERROR(INDEX('ШТ'!$A$10:$AA$145,MATCH(DN17,'ШТ'!$A$10:$A$145,0),MATCH(DO17,'ШТ'!$A$9:$AA$9,0)),0)</f>
        <v>0</v>
      </c>
      <c r="DQ17" s="92"/>
      <c r="DR17" s="71">
        <f>ROUNDDOWN(DQ17,1)</f>
        <v>0</v>
      </c>
      <c r="DS17" s="72">
        <f>ROUND((DQ17-DR17)*100,0)</f>
        <v>0</v>
      </c>
      <c r="DT17" s="85">
        <f>IFERROR(INDEX('100 м.п.'!$A$12:$AA$140,MATCH(DR17,'100 м.п.'!$A$12:$A$140,0),MATCH(DS17,'100 м.п.'!$A$11:$AA$11,0)),0)</f>
        <v>0</v>
      </c>
      <c r="DU17" s="81"/>
      <c r="DV17" s="84"/>
      <c r="DW17" s="71">
        <f>ROUNDDOWN(DV17,1)</f>
        <v>0</v>
      </c>
      <c r="DX17" s="72">
        <f>ROUND((DV17-DW17)*100,0)</f>
        <v>0</v>
      </c>
      <c r="DY17" s="85">
        <f>IFERROR(INDEX('ШТ'!$A$10:$AA$145,MATCH(DW17,'ШТ'!$A$10:$A$145,0),MATCH(DX17,'ШТ'!$A$9:$AA$9,0)),0)</f>
        <v>0</v>
      </c>
      <c r="DZ17" s="92"/>
      <c r="EA17" s="71">
        <f>ROUNDDOWN(DZ17,1)</f>
        <v>0</v>
      </c>
      <c r="EB17" s="72">
        <f>ROUND((DZ17-EA17)*100,0)</f>
        <v>0</v>
      </c>
      <c r="EC17" s="85">
        <f>IFERROR(INDEX('100 м.п.'!$A$12:$AA$140,MATCH(EA17,'100 м.п.'!$A$12:$A$140,0),MATCH(EB17,'100 м.п.'!$A$11:$AA$11,0)),0)</f>
        <v>0</v>
      </c>
      <c r="ED17" s="95"/>
      <c r="EE17" s="84"/>
      <c r="EF17" s="71">
        <f>ROUNDDOWN(EE17,1)</f>
        <v>0</v>
      </c>
      <c r="EG17" s="72">
        <f>ROUND((EE17-EF17)*100,0)</f>
        <v>0</v>
      </c>
      <c r="EH17" s="85">
        <f>IFERROR(INDEX('ШТ'!$A$10:$AA$145,MATCH(EF17,'ШТ'!$A$10:$A$145,0),MATCH(EG17,'ШТ'!$A$9:$AA$9,0)),0)</f>
        <v>0</v>
      </c>
      <c r="EI17" s="92"/>
      <c r="EJ17" s="71">
        <f>ROUNDDOWN(EI17,1)</f>
        <v>0</v>
      </c>
      <c r="EK17" s="72">
        <f>ROUND((EI17-EJ17)*100,0)</f>
        <v>0</v>
      </c>
      <c r="EL17" s="85">
        <f>IFERROR(INDEX('100 м.п.'!$A$12:$AA$140,MATCH(EJ17,'100 м.п.'!$A$12:$A$140,0),MATCH(EK17,'100 м.п.'!$A$11:$AA$11,0)),0)</f>
        <v>0</v>
      </c>
      <c r="EM17" s="90">
        <f>IF(Y17+U17+P17+L17+AD17+AH17+AM17+AQ17+AV17+AZ17+BE17+BI17+BN17+BR17+BW17+CA17+CF17+CJ17+CO17+CS17+CX17+DB17+DG17+DK17+DP17+DT17+DY17+EC17+EH17+EL17=0,"",Y17+U17+P17+L17+AD17+AH17+AM17+AQ17+AV17+AZ17+BE17+BI17+BN17+BR17+BW17+CA17+CF17+CJ17+CO17+CS17+CX17+DB17+DG17+DK17+DP17+DT17+DY17+EC17+EH17+EL17)</f>
        <v>1137</v>
      </c>
      <c r="EN17" s="11">
        <f>IF(MIN(I17,R17,AA17,AJ17,AS17,BB17,BK17,BT17,CC17,CL17,CU17,DD17,DM17,DV17,EE17)=0,"",MIN(I17,R17,AA17,AJ17,AS17,BB17,BK17,BT17,CC17,CL17,CU17,DD17,DM17,DV17,EE17))</f>
        <v>9.34</v>
      </c>
      <c r="EO17" s="12">
        <f>IF(MIN(M17,V17,AE17,AN17,AW17,BF17,BO17,BX17,CG17,CP17,CY17,DH17,DQ17,DZ17,EI17)=0,"",MIN(M17,V17,AE17,AN17,AW17,BF17,BO17,BX17,CG17,CP17,CY17,DH17,DQ17,DZ17,EI17))</f>
        <v>21.28</v>
      </c>
      <c r="EP17" s="99">
        <f>IFERROR(RANK(EM17,$EM$5:$EM$54,0)+COUNTIF($EM$5:EM17,EM17)-1,0)</f>
        <v>12</v>
      </c>
      <c r="EQ17" s="6">
        <f>IFERROR(RANK(EN17,$EN$5:$EN$54,1)+COUNTIF($EN$5:EN17,EN17)-1,0)</f>
        <v>13</v>
      </c>
      <c r="ER17" s="6">
        <f>IFERROR(RANK(EO17,$EO$5:$EO$54,1)+COUNTIF($EO$5:EO17,EO17)-1,0)</f>
        <v>12</v>
      </c>
      <c r="ET17" s="8">
        <v>13</v>
      </c>
      <c r="EU17" s="13" t="str">
        <f>IFERROR(INDEX($B$5:$B$54,MATCH($ET17,$EP$5:$EP$54,0)),0)</f>
        <v>Клеймёнова Елизавета</v>
      </c>
      <c r="EV17" s="9">
        <f>IFERROR(INDEX($EM$5:$EM$54,MATCH($ET17,$EP$5:$EP$54,0)),0)</f>
        <v>1127</v>
      </c>
      <c r="EX17" s="8">
        <v>13</v>
      </c>
      <c r="EY17" s="13" t="str">
        <f>IFERROR(INDEX($B$5:$B$54,MATCH($ET17,$EQ$5:$EQ$54,0)),0)</f>
        <v>Горбунова Екатерина</v>
      </c>
      <c r="EZ17" s="9">
        <f>IFERROR(INDEX($EN$5:$EN$54,MATCH($ET17,$EQ$5:$EQ$54,0)),0)</f>
        <v>9.34</v>
      </c>
      <c r="FB17" s="8">
        <v>13</v>
      </c>
      <c r="FC17" s="13" t="str">
        <f>IFERROR(INDEX($B$5:$B$54,MATCH($ET17,$ER$5:$ER$54,0)),0)</f>
        <v>Клеймёнова Елизавета</v>
      </c>
      <c r="FD17" s="9">
        <f>IFERROR(INDEX($EO$5:$EO$54,MATCH($ET17,$ER$5:$ER$54,0)),0)</f>
        <v>24.36</v>
      </c>
    </row>
    <row r="18">
      <c r="A18" s="5">
        <v>14</v>
      </c>
      <c r="B18" s="118" t="s">
        <v>84</v>
      </c>
      <c r="C18" s="119"/>
      <c r="D18" s="120">
        <v>2009</v>
      </c>
      <c r="E18" s="119"/>
      <c r="F18" s="118" t="s">
        <v>79</v>
      </c>
      <c r="G18" s="119"/>
      <c r="H18" s="81"/>
      <c r="I18" s="84"/>
      <c r="J18" s="71">
        <f>ROUNDDOWN(I18,1)</f>
        <v>0</v>
      </c>
      <c r="K18" s="72">
        <f>ROUND((I18-J18)*100,0)</f>
        <v>0</v>
      </c>
      <c r="L18" s="85">
        <f>IFERROR(INDEX('ШТ'!$A$10:$AA$145,MATCH(J18,'ШТ'!$A$10:$A$145,0),MATCH(K18,'ШТ'!$A$9:$AA$9,0)),0)</f>
        <v>0</v>
      </c>
      <c r="M18" s="84"/>
      <c r="N18" s="71">
        <f>ROUNDDOWN(M18,1)</f>
        <v>0</v>
      </c>
      <c r="O18" s="72">
        <f>ROUND((M18-N18)*100,0)</f>
        <v>0</v>
      </c>
      <c r="P18" s="85">
        <f>IFERROR(INDEX('100 м.п.'!$A$12:$AA$140,MATCH(N18,'100 м.п.'!$A$12:$A$140,0),MATCH(O18,'100 м.п.'!$A$11:$AA$11,0)),0)</f>
        <v>0</v>
      </c>
      <c r="Q18" s="175" t="s">
        <v>60</v>
      </c>
      <c r="R18" s="84">
        <v>9.47</v>
      </c>
      <c r="S18" s="71">
        <f>ROUNDDOWN(R18,1)</f>
        <v>9.4</v>
      </c>
      <c r="T18" s="72">
        <f>ROUND((R18-S18)*100,0)</f>
        <v>7</v>
      </c>
      <c r="U18" s="85">
        <f>IFERROR(INDEX('ШТ'!$A$10:$AA$145,MATCH(S18,'ШТ'!$A$10:$A$145,0),MATCH(T18,'ШТ'!$A$9:$AA$9,0)),0)</f>
        <v>799</v>
      </c>
      <c r="V18" s="84">
        <v>18.75</v>
      </c>
      <c r="W18" s="71">
        <f>ROUNDDOWN(V18,1)</f>
        <v>18.7</v>
      </c>
      <c r="X18" s="72">
        <f>ROUND((V18-W18)*100,0)</f>
        <v>5</v>
      </c>
      <c r="Y18" s="85">
        <f>IFERROR(INDEX('100 м.п.'!$A$12:$AA$140,MATCH(W18,'100 м.п.'!$A$12:$A$140,0),MATCH(X18,'100 м.п.'!$A$11:$AA$11,0)),0)</f>
        <v>978</v>
      </c>
      <c r="Z18" s="81"/>
      <c r="AA18" s="84"/>
      <c r="AB18" s="71">
        <f>ROUNDDOWN(AA18,1)</f>
        <v>0</v>
      </c>
      <c r="AC18" s="72">
        <f>ROUND((AA18-AB18)*100,0)</f>
        <v>0</v>
      </c>
      <c r="AD18" s="85">
        <f>IFERROR(INDEX('ШТ'!$A$10:$AA$145,MATCH(AB18,'ШТ'!$A$10:$A$145,0),MATCH(AC18,'ШТ'!$A$9:$AA$9,0)),0)</f>
        <v>0</v>
      </c>
      <c r="AE18" s="92"/>
      <c r="AF18" s="71">
        <f>ROUNDDOWN(AE18,1)</f>
        <v>0</v>
      </c>
      <c r="AG18" s="72">
        <f>ROUND((AE18-AF18)*100,0)</f>
        <v>0</v>
      </c>
      <c r="AH18" s="85">
        <f>IFERROR(INDEX('100 м.п.'!$A$12:$AA$140,MATCH(AF18,'100 м.п.'!$A$12:$A$140,0),MATCH(AG18,'100 м.п.'!$A$11:$AA$11,0)),0)</f>
        <v>0</v>
      </c>
      <c r="AI18" s="95"/>
      <c r="AJ18" s="84"/>
      <c r="AK18" s="71">
        <f>ROUNDDOWN(AJ18,1)</f>
        <v>0</v>
      </c>
      <c r="AL18" s="72">
        <f>ROUND((AJ18-AK18)*100,0)</f>
        <v>0</v>
      </c>
      <c r="AM18" s="85">
        <f>IFERROR(INDEX('ШТ'!$A$10:$AA$145,MATCH(AK18,'ШТ'!$A$10:$A$145,0),MATCH(AL18,'ШТ'!$A$9:$AA$9,0)),0)</f>
        <v>0</v>
      </c>
      <c r="AN18" s="92"/>
      <c r="AO18" s="71">
        <f>ROUNDDOWN(AN18,1)</f>
        <v>0</v>
      </c>
      <c r="AP18" s="72">
        <f>ROUND((AN18-AO18)*100,0)</f>
        <v>0</v>
      </c>
      <c r="AQ18" s="85">
        <f>IFERROR(INDEX('100 м.п.'!$A$12:$AA$140,MATCH(AO18,'100 м.п.'!$A$12:$A$140,0),MATCH(AP18,'100 м.п.'!$A$11:$AA$11,0)),0)</f>
        <v>0</v>
      </c>
      <c r="AR18" s="81"/>
      <c r="AS18" s="84"/>
      <c r="AT18" s="71">
        <f>ROUNDDOWN(AS18,1)</f>
        <v>0</v>
      </c>
      <c r="AU18" s="72">
        <f>ROUND((AS18-AT18)*100,0)</f>
        <v>0</v>
      </c>
      <c r="AV18" s="85">
        <f>IFERROR(INDEX('ШТ'!$A$10:$AA$145,MATCH(AT18,'ШТ'!$A$10:$A$145,0),MATCH(AU18,'ШТ'!$A$9:$AA$9,0)),0)</f>
        <v>0</v>
      </c>
      <c r="AW18" s="92"/>
      <c r="AX18" s="71">
        <f>ROUNDDOWN(AW18,1)</f>
        <v>0</v>
      </c>
      <c r="AY18" s="72">
        <f>ROUND((AW18-AX18)*100,0)</f>
        <v>0</v>
      </c>
      <c r="AZ18" s="85">
        <f>IFERROR(INDEX('100 м.п.'!$A$12:$AA$140,MATCH(AX18,'100 м.п.'!$A$12:$A$140,0),MATCH(AY18,'100 м.п.'!$A$11:$AA$11,0)),0)</f>
        <v>0</v>
      </c>
      <c r="BA18" s="95"/>
      <c r="BB18" s="84"/>
      <c r="BC18" s="71">
        <f>ROUNDDOWN(BB18,1)</f>
        <v>0</v>
      </c>
      <c r="BD18" s="72">
        <f>ROUND((BB18-BC18)*100,0)</f>
        <v>0</v>
      </c>
      <c r="BE18" s="85">
        <f>IFERROR(INDEX('ШТ'!$A$10:$AA$145,MATCH(BC18,'ШТ'!$A$10:$A$145,0),MATCH(BD18,'ШТ'!$A$9:$AA$9,0)),0)</f>
        <v>0</v>
      </c>
      <c r="BF18" s="92"/>
      <c r="BG18" s="71">
        <f>ROUNDDOWN(BF18,1)</f>
        <v>0</v>
      </c>
      <c r="BH18" s="72">
        <f>ROUND((BF18-BG18)*100,0)</f>
        <v>0</v>
      </c>
      <c r="BI18" s="85">
        <f>IFERROR(INDEX('100 м.п.'!$A$12:$AA$140,MATCH(BG18,'100 м.п.'!$A$12:$A$140,0),MATCH(BH18,'100 м.п.'!$A$11:$AA$11,0)),0)</f>
        <v>0</v>
      </c>
      <c r="BJ18" s="81"/>
      <c r="BK18" s="84"/>
      <c r="BL18" s="71">
        <f>ROUNDDOWN(BK18,1)</f>
        <v>0</v>
      </c>
      <c r="BM18" s="72">
        <f>ROUND((BK18-BL18)*100,0)</f>
        <v>0</v>
      </c>
      <c r="BN18" s="85">
        <f>IFERROR(INDEX('ШТ'!$A$10:$AA$145,MATCH(BL18,'ШТ'!$A$10:$A$145,0),MATCH(BM18,'ШТ'!$A$9:$AA$9,0)),0)</f>
        <v>0</v>
      </c>
      <c r="BO18" s="92"/>
      <c r="BP18" s="71">
        <f>ROUNDDOWN(BO18,1)</f>
        <v>0</v>
      </c>
      <c r="BQ18" s="72">
        <f>ROUND((BO18-BP18)*100,0)</f>
        <v>0</v>
      </c>
      <c r="BR18" s="85">
        <f>IFERROR(INDEX('100 м.п.'!$A$12:$AA$140,MATCH(BP18,'100 м.п.'!$A$12:$A$140,0),MATCH(BQ18,'100 м.п.'!$A$11:$AA$11,0)),0)</f>
        <v>0</v>
      </c>
      <c r="BS18" s="95"/>
      <c r="BT18" s="84"/>
      <c r="BU18" s="71">
        <f>ROUNDDOWN(BT18,1)</f>
        <v>0</v>
      </c>
      <c r="BV18" s="72">
        <f>ROUND((BT18-BU18)*100,0)</f>
        <v>0</v>
      </c>
      <c r="BW18" s="85">
        <f>IFERROR(INDEX('ШТ'!$A$10:$AA$145,MATCH(BU18,'ШТ'!$A$10:$A$145,0),MATCH(BV18,'ШТ'!$A$9:$AA$9,0)),0)</f>
        <v>0</v>
      </c>
      <c r="BX18" s="92"/>
      <c r="BY18" s="71">
        <f>ROUNDDOWN(BX18,1)</f>
        <v>0</v>
      </c>
      <c r="BZ18" s="72">
        <f>ROUND((BX18-BY18)*100,0)</f>
        <v>0</v>
      </c>
      <c r="CA18" s="85">
        <f>IFERROR(INDEX('100 м.п.'!$A$12:$AA$140,MATCH(BY18,'100 м.п.'!$A$12:$A$140,0),MATCH(BZ18,'100 м.п.'!$A$11:$AA$11,0)),0)</f>
        <v>0</v>
      </c>
      <c r="CB18" s="81"/>
      <c r="CC18" s="84"/>
      <c r="CD18" s="71">
        <f>ROUNDDOWN(CC18,1)</f>
        <v>0</v>
      </c>
      <c r="CE18" s="72">
        <f>ROUND((CC18-CD18)*100,0)</f>
        <v>0</v>
      </c>
      <c r="CF18" s="85">
        <f>IFERROR(INDEX('ШТ'!$A$10:$AA$145,MATCH(CD18,'ШТ'!$A$10:$A$145,0),MATCH(CE18,'ШТ'!$A$9:$AA$9,0)),0)</f>
        <v>0</v>
      </c>
      <c r="CG18" s="92"/>
      <c r="CH18" s="71">
        <f>ROUNDDOWN(CG18,1)</f>
        <v>0</v>
      </c>
      <c r="CI18" s="72">
        <f>ROUND((CG18-CH18)*100,0)</f>
        <v>0</v>
      </c>
      <c r="CJ18" s="85">
        <f>IFERROR(INDEX('100 м.п.'!$A$12:$AA$140,MATCH(CH18,'100 м.п.'!$A$12:$A$140,0),MATCH(CI18,'100 м.п.'!$A$11:$AA$11,0)),0)</f>
        <v>0</v>
      </c>
      <c r="CK18" s="95"/>
      <c r="CL18" s="84"/>
      <c r="CM18" s="71">
        <f>ROUNDDOWN(CL18,1)</f>
        <v>0</v>
      </c>
      <c r="CN18" s="72">
        <f>ROUND((CL18-CM18)*100,0)</f>
        <v>0</v>
      </c>
      <c r="CO18" s="85">
        <f>IFERROR(INDEX('ШТ'!$A$10:$AA$145,MATCH(CM18,'ШТ'!$A$10:$A$145,0),MATCH(CN18,'ШТ'!$A$9:$AA$9,0)),0)</f>
        <v>0</v>
      </c>
      <c r="CP18" s="92"/>
      <c r="CQ18" s="71">
        <f>ROUNDDOWN(CP18,1)</f>
        <v>0</v>
      </c>
      <c r="CR18" s="72">
        <f>ROUND((CP18-CQ18)*100,0)</f>
        <v>0</v>
      </c>
      <c r="CS18" s="85">
        <f>IFERROR(INDEX('100 м.п.'!$A$12:$AA$140,MATCH(CQ18,'100 м.п.'!$A$12:$A$140,0),MATCH(CR18,'100 м.п.'!$A$11:$AA$11,0)),0)</f>
        <v>0</v>
      </c>
      <c r="CT18" s="95"/>
      <c r="CU18" s="84"/>
      <c r="CV18" s="71">
        <f>ROUNDDOWN(CU18,1)</f>
        <v>0</v>
      </c>
      <c r="CW18" s="72">
        <f>ROUND((CU18-CV18)*100,0)</f>
        <v>0</v>
      </c>
      <c r="CX18" s="85">
        <f>IFERROR(INDEX('ШТ'!$A$10:$AA$145,MATCH(CV18,'ШТ'!$A$10:$A$145,0),MATCH(CW18,'ШТ'!$A$9:$AA$9,0)),0)</f>
        <v>0</v>
      </c>
      <c r="CY18" s="92"/>
      <c r="CZ18" s="71">
        <f>ROUNDDOWN(CY18,1)</f>
        <v>0</v>
      </c>
      <c r="DA18" s="72">
        <f>ROUND((CY18-CZ18)*100,0)</f>
        <v>0</v>
      </c>
      <c r="DB18" s="85">
        <f>IFERROR(INDEX('100 м.п.'!$A$12:$AA$140,MATCH(CZ18,'100 м.п.'!$A$12:$A$140,0),MATCH(DA18,'100 м.п.'!$A$11:$AA$11,0)),0)</f>
        <v>0</v>
      </c>
      <c r="DC18" s="81"/>
      <c r="DD18" s="84"/>
      <c r="DE18" s="71">
        <f>ROUNDDOWN(DD18,1)</f>
        <v>0</v>
      </c>
      <c r="DF18" s="72">
        <f>ROUND((DD18-DE18)*100,0)</f>
        <v>0</v>
      </c>
      <c r="DG18" s="85">
        <f>IFERROR(INDEX('ШТ'!$A$10:$AA$145,MATCH(DE18,'ШТ'!$A$10:$A$145,0),MATCH(DF18,'ШТ'!$A$9:$AA$9,0)),0)</f>
        <v>0</v>
      </c>
      <c r="DH18" s="92"/>
      <c r="DI18" s="71">
        <f>ROUNDDOWN(DH18,1)</f>
        <v>0</v>
      </c>
      <c r="DJ18" s="72">
        <f>ROUND((DH18-DI18)*100,0)</f>
        <v>0</v>
      </c>
      <c r="DK18" s="85">
        <f>IFERROR(INDEX('100 м.п.'!$A$12:$AA$140,MATCH(DI18,'100 м.п.'!$A$12:$A$140,0),MATCH(DJ18,'100 м.п.'!$A$11:$AA$11,0)),0)</f>
        <v>0</v>
      </c>
      <c r="DL18" s="95"/>
      <c r="DM18" s="84"/>
      <c r="DN18" s="71">
        <f>ROUNDDOWN(DM18,1)</f>
        <v>0</v>
      </c>
      <c r="DO18" s="72">
        <f>ROUND((DM18-DN18)*100,0)</f>
        <v>0</v>
      </c>
      <c r="DP18" s="85">
        <f>IFERROR(INDEX('ШТ'!$A$10:$AA$145,MATCH(DN18,'ШТ'!$A$10:$A$145,0),MATCH(DO18,'ШТ'!$A$9:$AA$9,0)),0)</f>
        <v>0</v>
      </c>
      <c r="DQ18" s="92"/>
      <c r="DR18" s="71">
        <f>ROUNDDOWN(DQ18,1)</f>
        <v>0</v>
      </c>
      <c r="DS18" s="72">
        <f>ROUND((DQ18-DR18)*100,0)</f>
        <v>0</v>
      </c>
      <c r="DT18" s="85">
        <f>IFERROR(INDEX('100 м.п.'!$A$12:$AA$140,MATCH(DR18,'100 м.п.'!$A$12:$A$140,0),MATCH(DS18,'100 м.п.'!$A$11:$AA$11,0)),0)</f>
        <v>0</v>
      </c>
      <c r="DU18" s="81"/>
      <c r="DV18" s="84"/>
      <c r="DW18" s="71">
        <f>ROUNDDOWN(DV18,1)</f>
        <v>0</v>
      </c>
      <c r="DX18" s="72">
        <f>ROUND((DV18-DW18)*100,0)</f>
        <v>0</v>
      </c>
      <c r="DY18" s="85">
        <f>IFERROR(INDEX('ШТ'!$A$10:$AA$145,MATCH(DW18,'ШТ'!$A$10:$A$145,0),MATCH(DX18,'ШТ'!$A$9:$AA$9,0)),0)</f>
        <v>0</v>
      </c>
      <c r="DZ18" s="92"/>
      <c r="EA18" s="71">
        <f>ROUNDDOWN(DZ18,1)</f>
        <v>0</v>
      </c>
      <c r="EB18" s="72">
        <f>ROUND((DZ18-EA18)*100,0)</f>
        <v>0</v>
      </c>
      <c r="EC18" s="85">
        <f>IFERROR(INDEX('100 м.п.'!$A$12:$AA$140,MATCH(EA18,'100 м.п.'!$A$12:$A$140,0),MATCH(EB18,'100 м.п.'!$A$11:$AA$11,0)),0)</f>
        <v>0</v>
      </c>
      <c r="ED18" s="95"/>
      <c r="EE18" s="84"/>
      <c r="EF18" s="71">
        <f>ROUNDDOWN(EE18,1)</f>
        <v>0</v>
      </c>
      <c r="EG18" s="72">
        <f>ROUND((EE18-EF18)*100,0)</f>
        <v>0</v>
      </c>
      <c r="EH18" s="85">
        <f>IFERROR(INDEX('ШТ'!$A$10:$AA$145,MATCH(EF18,'ШТ'!$A$10:$A$145,0),MATCH(EG18,'ШТ'!$A$9:$AA$9,0)),0)</f>
        <v>0</v>
      </c>
      <c r="EI18" s="92"/>
      <c r="EJ18" s="71">
        <f>ROUNDDOWN(EI18,1)</f>
        <v>0</v>
      </c>
      <c r="EK18" s="72">
        <f>ROUND((EI18-EJ18)*100,0)</f>
        <v>0</v>
      </c>
      <c r="EL18" s="85">
        <f>IFERROR(INDEX('100 м.п.'!$A$12:$AA$140,MATCH(EJ18,'100 м.п.'!$A$12:$A$140,0),MATCH(EK18,'100 м.п.'!$A$11:$AA$11,0)),0)</f>
        <v>0</v>
      </c>
      <c r="EM18" s="90">
        <f>IF(Y18+U18+P18+L18+AD18+AH18+AM18+AQ18+AV18+AZ18+BE18+BI18+BN18+BR18+BW18+CA18+CF18+CJ18+CO18+CS18+CX18+DB18+DG18+DK18+DP18+DT18+DY18+EC18+EH18+EL18=0,"",Y18+U18+P18+L18+AD18+AH18+AM18+AQ18+AV18+AZ18+BE18+BI18+BN18+BR18+BW18+CA18+CF18+CJ18+CO18+CS18+CX18+DB18+DG18+DK18+DP18+DT18+DY18+EC18+EH18+EL18)</f>
        <v>1777</v>
      </c>
      <c r="EN18" s="11">
        <f>IF(MIN(I18,R18,AA18,AJ18,AS18,BB18,BK18,BT18,CC18,CL18,CU18,DD18,DM18,DV18,EE18)=0,"",MIN(I18,R18,AA18,AJ18,AS18,BB18,BK18,BT18,CC18,CL18,CU18,DD18,DM18,DV18,EE18))</f>
        <v>9.47</v>
      </c>
      <c r="EO18" s="12">
        <f>IF(MIN(M18,V18,AE18,AN18,AW18,BF18,BO18,BX18,CG18,CP18,CY18,DH18,DQ18,DZ18,EI18)=0,"",MIN(M18,V18,AE18,AN18,AW18,BF18,BO18,BX18,CG18,CP18,CY18,DH18,DQ18,DZ18,EI18))</f>
        <v>18.75</v>
      </c>
      <c r="EP18" s="99">
        <f>IFERROR(RANK(EM18,$EM$5:$EM$54,0)+COUNTIF($EM$5:EM18,EM18)-1,0)</f>
        <v>10</v>
      </c>
      <c r="EQ18" s="6">
        <f>IFERROR(RANK(EN18,$EN$5:$EN$54,1)+COUNTIF($EN$5:EN18,EN18)-1,0)</f>
        <v>14</v>
      </c>
      <c r="ER18" s="6">
        <f>IFERROR(RANK(EO18,$EO$5:$EO$54,1)+COUNTIF($EO$5:EO18,EO18)-1,0)</f>
        <v>6</v>
      </c>
      <c r="ET18" s="8">
        <v>14</v>
      </c>
      <c r="EU18" s="13" t="str">
        <f>IFERROR(INDEX($B$5:$B$54,MATCH($ET18,$EP$5:$EP$54,0)),0)</f>
        <v>Чеботарёва Ксения</v>
      </c>
      <c r="EV18" s="9">
        <f>IFERROR(INDEX($EM$5:$EM$54,MATCH($ET18,$EP$5:$EP$54,0)),0)</f>
        <v>1059</v>
      </c>
      <c r="EX18" s="8">
        <v>14</v>
      </c>
      <c r="EY18" s="13" t="str">
        <f>IFERROR(INDEX($B$5:$B$54,MATCH($ET18,$EQ$5:$EQ$54,0)),0)</f>
        <v>Кузьмина Маргарита</v>
      </c>
      <c r="EZ18" s="9">
        <f>IFERROR(INDEX($EN$5:$EN$54,MATCH($ET18,$EQ$5:$EQ$54,0)),0)</f>
        <v>9.47</v>
      </c>
      <c r="FB18" s="8">
        <v>14</v>
      </c>
      <c r="FC18" s="13" t="str">
        <f>IFERROR(INDEX($B$5:$B$54,MATCH($ET18,$ER$5:$ER$54,0)),0)</f>
        <v>Чеботарёва Ксения</v>
      </c>
      <c r="FD18" s="9">
        <f>IFERROR(INDEX($EO$5:$EO$54,MATCH($ET18,$ER$5:$ER$54,0)),0)</f>
        <v>29.68</v>
      </c>
    </row>
    <row r="19">
      <c r="A19" s="5">
        <v>15</v>
      </c>
      <c r="B19" s="118" t="s">
        <v>85</v>
      </c>
      <c r="C19" s="119"/>
      <c r="D19" s="120">
        <v>2010</v>
      </c>
      <c r="E19" s="119"/>
      <c r="F19" s="118" t="s">
        <v>62</v>
      </c>
      <c r="G19" s="119"/>
      <c r="H19" s="81"/>
      <c r="I19" s="84"/>
      <c r="J19" s="71">
        <f>ROUNDDOWN(I19,1)</f>
        <v>0</v>
      </c>
      <c r="K19" s="72">
        <f>ROUND((I19-J19)*100,0)</f>
        <v>0</v>
      </c>
      <c r="L19" s="85">
        <f>IFERROR(INDEX('ШТ'!$A$10:$AA$145,MATCH(J19,'ШТ'!$A$10:$A$145,0),MATCH(K19,'ШТ'!$A$9:$AA$9,0)),0)</f>
        <v>0</v>
      </c>
      <c r="M19" s="84"/>
      <c r="N19" s="71">
        <f>ROUNDDOWN(M19,1)</f>
        <v>0</v>
      </c>
      <c r="O19" s="72">
        <f>ROUND((M19-N19)*100,0)</f>
        <v>0</v>
      </c>
      <c r="P19" s="85">
        <f>IFERROR(INDEX('100 м.п.'!$A$12:$AA$140,MATCH(N19,'100 м.п.'!$A$12:$A$140,0),MATCH(O19,'100 м.п.'!$A$11:$AA$11,0)),0)</f>
        <v>0</v>
      </c>
      <c r="Q19" s="175" t="s">
        <v>60</v>
      </c>
      <c r="R19" s="84">
        <v>9.51</v>
      </c>
      <c r="S19" s="71">
        <f>ROUNDDOWN(R19,1)</f>
        <v>9.5</v>
      </c>
      <c r="T19" s="72">
        <f>ROUND((R19-S19)*100,0)</f>
        <v>1</v>
      </c>
      <c r="U19" s="85">
        <f>IFERROR(INDEX('ШТ'!$A$10:$AA$145,MATCH(S19,'ШТ'!$A$10:$A$145,0),MATCH(T19,'ШТ'!$A$9:$AA$9,0)),0)</f>
        <v>786</v>
      </c>
      <c r="V19" s="84">
        <v>31.29</v>
      </c>
      <c r="W19" s="71">
        <f>ROUNDDOWN(V19,1)</f>
        <v>31.2</v>
      </c>
      <c r="X19" s="72">
        <f>ROUND((V19-W19)*100,0)</f>
        <v>9</v>
      </c>
      <c r="Y19" s="85">
        <f>IFERROR(INDEX('100 м.п.'!$A$12:$AA$140,MATCH(W19,'100 м.п.'!$A$12:$A$140,0),MATCH(X19,'100 м.п.'!$A$11:$AA$11,0)),0)</f>
        <v>0</v>
      </c>
      <c r="Z19" s="81"/>
      <c r="AA19" s="84"/>
      <c r="AB19" s="71">
        <f>ROUNDDOWN(AA19,1)</f>
        <v>0</v>
      </c>
      <c r="AC19" s="72">
        <f>ROUND((AA19-AB19)*100,0)</f>
        <v>0</v>
      </c>
      <c r="AD19" s="85">
        <f>IFERROR(INDEX('ШТ'!$A$10:$AA$145,MATCH(AB19,'ШТ'!$A$10:$A$145,0),MATCH(AC19,'ШТ'!$A$9:$AA$9,0)),0)</f>
        <v>0</v>
      </c>
      <c r="AE19" s="92"/>
      <c r="AF19" s="71">
        <f>ROUNDDOWN(AE19,1)</f>
        <v>0</v>
      </c>
      <c r="AG19" s="72">
        <f>ROUND((AE19-AF19)*100,0)</f>
        <v>0</v>
      </c>
      <c r="AH19" s="85">
        <f>IFERROR(INDEX('100 м.п.'!$A$12:$AA$140,MATCH(AF19,'100 м.п.'!$A$12:$A$140,0),MATCH(AG19,'100 м.п.'!$A$11:$AA$11,0)),0)</f>
        <v>0</v>
      </c>
      <c r="AI19" s="95"/>
      <c r="AJ19" s="84"/>
      <c r="AK19" s="71">
        <f>ROUNDDOWN(AJ19,1)</f>
        <v>0</v>
      </c>
      <c r="AL19" s="72">
        <f>ROUND((AJ19-AK19)*100,0)</f>
        <v>0</v>
      </c>
      <c r="AM19" s="85">
        <f>IFERROR(INDEX('ШТ'!$A$10:$AA$145,MATCH(AK19,'ШТ'!$A$10:$A$145,0),MATCH(AL19,'ШТ'!$A$9:$AA$9,0)),0)</f>
        <v>0</v>
      </c>
      <c r="AN19" s="92"/>
      <c r="AO19" s="71">
        <f>ROUNDDOWN(AN19,1)</f>
        <v>0</v>
      </c>
      <c r="AP19" s="72">
        <f>ROUND((AN19-AO19)*100,0)</f>
        <v>0</v>
      </c>
      <c r="AQ19" s="85">
        <f>IFERROR(INDEX('100 м.п.'!$A$12:$AA$140,MATCH(AO19,'100 м.п.'!$A$12:$A$140,0),MATCH(AP19,'100 м.п.'!$A$11:$AA$11,0)),0)</f>
        <v>0</v>
      </c>
      <c r="AR19" s="81"/>
      <c r="AS19" s="84"/>
      <c r="AT19" s="71">
        <f>ROUNDDOWN(AS19,1)</f>
        <v>0</v>
      </c>
      <c r="AU19" s="72">
        <f>ROUND((AS19-AT19)*100,0)</f>
        <v>0</v>
      </c>
      <c r="AV19" s="85">
        <f>IFERROR(INDEX('ШТ'!$A$10:$AA$145,MATCH(AT19,'ШТ'!$A$10:$A$145,0),MATCH(AU19,'ШТ'!$A$9:$AA$9,0)),0)</f>
        <v>0</v>
      </c>
      <c r="AW19" s="92"/>
      <c r="AX19" s="71">
        <f>ROUNDDOWN(AW19,1)</f>
        <v>0</v>
      </c>
      <c r="AY19" s="72">
        <f>ROUND((AW19-AX19)*100,0)</f>
        <v>0</v>
      </c>
      <c r="AZ19" s="85">
        <f>IFERROR(INDEX('100 м.п.'!$A$12:$AA$140,MATCH(AX19,'100 м.п.'!$A$12:$A$140,0),MATCH(AY19,'100 м.п.'!$A$11:$AA$11,0)),0)</f>
        <v>0</v>
      </c>
      <c r="BA19" s="95"/>
      <c r="BB19" s="84"/>
      <c r="BC19" s="71">
        <f>ROUNDDOWN(BB19,1)</f>
        <v>0</v>
      </c>
      <c r="BD19" s="72">
        <f>ROUND((BB19-BC19)*100,0)</f>
        <v>0</v>
      </c>
      <c r="BE19" s="85">
        <f>IFERROR(INDEX('ШТ'!$A$10:$AA$145,MATCH(BC19,'ШТ'!$A$10:$A$145,0),MATCH(BD19,'ШТ'!$A$9:$AA$9,0)),0)</f>
        <v>0</v>
      </c>
      <c r="BF19" s="92"/>
      <c r="BG19" s="71">
        <f>ROUNDDOWN(BF19,1)</f>
        <v>0</v>
      </c>
      <c r="BH19" s="72">
        <f>ROUND((BF19-BG19)*100,0)</f>
        <v>0</v>
      </c>
      <c r="BI19" s="85">
        <f>IFERROR(INDEX('100 м.п.'!$A$12:$AA$140,MATCH(BG19,'100 м.п.'!$A$12:$A$140,0),MATCH(BH19,'100 м.п.'!$A$11:$AA$11,0)),0)</f>
        <v>0</v>
      </c>
      <c r="BJ19" s="81"/>
      <c r="BK19" s="84"/>
      <c r="BL19" s="71">
        <f>ROUNDDOWN(BK19,1)</f>
        <v>0</v>
      </c>
      <c r="BM19" s="72">
        <f>ROUND((BK19-BL19)*100,0)</f>
        <v>0</v>
      </c>
      <c r="BN19" s="85">
        <f>IFERROR(INDEX('ШТ'!$A$10:$AA$145,MATCH(BL19,'ШТ'!$A$10:$A$145,0),MATCH(BM19,'ШТ'!$A$9:$AA$9,0)),0)</f>
        <v>0</v>
      </c>
      <c r="BO19" s="92"/>
      <c r="BP19" s="71">
        <f>ROUNDDOWN(BO19,1)</f>
        <v>0</v>
      </c>
      <c r="BQ19" s="72">
        <f>ROUND((BO19-BP19)*100,0)</f>
        <v>0</v>
      </c>
      <c r="BR19" s="85">
        <f>IFERROR(INDEX('100 м.п.'!$A$12:$AA$140,MATCH(BP19,'100 м.п.'!$A$12:$A$140,0),MATCH(BQ19,'100 м.п.'!$A$11:$AA$11,0)),0)</f>
        <v>0</v>
      </c>
      <c r="BS19" s="95"/>
      <c r="BT19" s="84"/>
      <c r="BU19" s="71">
        <f>ROUNDDOWN(BT19,1)</f>
        <v>0</v>
      </c>
      <c r="BV19" s="72">
        <f>ROUND((BT19-BU19)*100,0)</f>
        <v>0</v>
      </c>
      <c r="BW19" s="85">
        <f>IFERROR(INDEX('ШТ'!$A$10:$AA$145,MATCH(BU19,'ШТ'!$A$10:$A$145,0),MATCH(BV19,'ШТ'!$A$9:$AA$9,0)),0)</f>
        <v>0</v>
      </c>
      <c r="BX19" s="92"/>
      <c r="BY19" s="71">
        <f>ROUNDDOWN(BX19,1)</f>
        <v>0</v>
      </c>
      <c r="BZ19" s="72">
        <f>ROUND((BX19-BY19)*100,0)</f>
        <v>0</v>
      </c>
      <c r="CA19" s="85">
        <f>IFERROR(INDEX('100 м.п.'!$A$12:$AA$140,MATCH(BY19,'100 м.п.'!$A$12:$A$140,0),MATCH(BZ19,'100 м.п.'!$A$11:$AA$11,0)),0)</f>
        <v>0</v>
      </c>
      <c r="CB19" s="81"/>
      <c r="CC19" s="84"/>
      <c r="CD19" s="71">
        <f>ROUNDDOWN(CC19,1)</f>
        <v>0</v>
      </c>
      <c r="CE19" s="72">
        <f>ROUND((CC19-CD19)*100,0)</f>
        <v>0</v>
      </c>
      <c r="CF19" s="85">
        <f>IFERROR(INDEX('ШТ'!$A$10:$AA$145,MATCH(CD19,'ШТ'!$A$10:$A$145,0),MATCH(CE19,'ШТ'!$A$9:$AA$9,0)),0)</f>
        <v>0</v>
      </c>
      <c r="CG19" s="92"/>
      <c r="CH19" s="71">
        <f>ROUNDDOWN(CG19,1)</f>
        <v>0</v>
      </c>
      <c r="CI19" s="72">
        <f>ROUND((CG19-CH19)*100,0)</f>
        <v>0</v>
      </c>
      <c r="CJ19" s="85">
        <f>IFERROR(INDEX('100 м.п.'!$A$12:$AA$140,MATCH(CH19,'100 м.п.'!$A$12:$A$140,0),MATCH(CI19,'100 м.п.'!$A$11:$AA$11,0)),0)</f>
        <v>0</v>
      </c>
      <c r="CK19" s="95"/>
      <c r="CL19" s="84"/>
      <c r="CM19" s="71">
        <f>ROUNDDOWN(CL19,1)</f>
        <v>0</v>
      </c>
      <c r="CN19" s="72">
        <f>ROUND((CL19-CM19)*100,0)</f>
        <v>0</v>
      </c>
      <c r="CO19" s="85">
        <f>IFERROR(INDEX('ШТ'!$A$10:$AA$145,MATCH(CM19,'ШТ'!$A$10:$A$145,0),MATCH(CN19,'ШТ'!$A$9:$AA$9,0)),0)</f>
        <v>0</v>
      </c>
      <c r="CP19" s="92"/>
      <c r="CQ19" s="71">
        <f>ROUNDDOWN(CP19,1)</f>
        <v>0</v>
      </c>
      <c r="CR19" s="72">
        <f>ROUND((CP19-CQ19)*100,0)</f>
        <v>0</v>
      </c>
      <c r="CS19" s="85">
        <f>IFERROR(INDEX('100 м.п.'!$A$12:$AA$140,MATCH(CQ19,'100 м.п.'!$A$12:$A$140,0),MATCH(CR19,'100 м.п.'!$A$11:$AA$11,0)),0)</f>
        <v>0</v>
      </c>
      <c r="CT19" s="95"/>
      <c r="CU19" s="84"/>
      <c r="CV19" s="71">
        <f>ROUNDDOWN(CU19,1)</f>
        <v>0</v>
      </c>
      <c r="CW19" s="72">
        <f>ROUND((CU19-CV19)*100,0)</f>
        <v>0</v>
      </c>
      <c r="CX19" s="85">
        <f>IFERROR(INDEX('ШТ'!$A$10:$AA$145,MATCH(CV19,'ШТ'!$A$10:$A$145,0),MATCH(CW19,'ШТ'!$A$9:$AA$9,0)),0)</f>
        <v>0</v>
      </c>
      <c r="CY19" s="92"/>
      <c r="CZ19" s="71">
        <f>ROUNDDOWN(CY19,1)</f>
        <v>0</v>
      </c>
      <c r="DA19" s="72">
        <f>ROUND((CY19-CZ19)*100,0)</f>
        <v>0</v>
      </c>
      <c r="DB19" s="85">
        <f>IFERROR(INDEX('100 м.п.'!$A$12:$AA$140,MATCH(CZ19,'100 м.п.'!$A$12:$A$140,0),MATCH(DA19,'100 м.п.'!$A$11:$AA$11,0)),0)</f>
        <v>0</v>
      </c>
      <c r="DC19" s="81"/>
      <c r="DD19" s="84"/>
      <c r="DE19" s="71">
        <f>ROUNDDOWN(DD19,1)</f>
        <v>0</v>
      </c>
      <c r="DF19" s="72">
        <f>ROUND((DD19-DE19)*100,0)</f>
        <v>0</v>
      </c>
      <c r="DG19" s="85">
        <f>IFERROR(INDEX('ШТ'!$A$10:$AA$145,MATCH(DE19,'ШТ'!$A$10:$A$145,0),MATCH(DF19,'ШТ'!$A$9:$AA$9,0)),0)</f>
        <v>0</v>
      </c>
      <c r="DH19" s="92"/>
      <c r="DI19" s="71">
        <f>ROUNDDOWN(DH19,1)</f>
        <v>0</v>
      </c>
      <c r="DJ19" s="72">
        <f>ROUND((DH19-DI19)*100,0)</f>
        <v>0</v>
      </c>
      <c r="DK19" s="85">
        <f>IFERROR(INDEX('100 м.п.'!$A$12:$AA$140,MATCH(DI19,'100 м.п.'!$A$12:$A$140,0),MATCH(DJ19,'100 м.п.'!$A$11:$AA$11,0)),0)</f>
        <v>0</v>
      </c>
      <c r="DL19" s="95"/>
      <c r="DM19" s="84"/>
      <c r="DN19" s="71">
        <f>ROUNDDOWN(DM19,1)</f>
        <v>0</v>
      </c>
      <c r="DO19" s="72">
        <f>ROUND((DM19-DN19)*100,0)</f>
        <v>0</v>
      </c>
      <c r="DP19" s="85">
        <f>IFERROR(INDEX('ШТ'!$A$10:$AA$145,MATCH(DN19,'ШТ'!$A$10:$A$145,0),MATCH(DO19,'ШТ'!$A$9:$AA$9,0)),0)</f>
        <v>0</v>
      </c>
      <c r="DQ19" s="92"/>
      <c r="DR19" s="71">
        <f>ROUNDDOWN(DQ19,1)</f>
        <v>0</v>
      </c>
      <c r="DS19" s="72">
        <f>ROUND((DQ19-DR19)*100,0)</f>
        <v>0</v>
      </c>
      <c r="DT19" s="85">
        <f>IFERROR(INDEX('100 м.п.'!$A$12:$AA$140,MATCH(DR19,'100 м.п.'!$A$12:$A$140,0),MATCH(DS19,'100 м.п.'!$A$11:$AA$11,0)),0)</f>
        <v>0</v>
      </c>
      <c r="DU19" s="81"/>
      <c r="DV19" s="84"/>
      <c r="DW19" s="71">
        <f>ROUNDDOWN(DV19,1)</f>
        <v>0</v>
      </c>
      <c r="DX19" s="72">
        <f>ROUND((DV19-DW19)*100,0)</f>
        <v>0</v>
      </c>
      <c r="DY19" s="85">
        <f>IFERROR(INDEX('ШТ'!$A$10:$AA$145,MATCH(DW19,'ШТ'!$A$10:$A$145,0),MATCH(DX19,'ШТ'!$A$9:$AA$9,0)),0)</f>
        <v>0</v>
      </c>
      <c r="DZ19" s="92"/>
      <c r="EA19" s="71">
        <f>ROUNDDOWN(DZ19,1)</f>
        <v>0</v>
      </c>
      <c r="EB19" s="72">
        <f>ROUND((DZ19-EA19)*100,0)</f>
        <v>0</v>
      </c>
      <c r="EC19" s="85">
        <f>IFERROR(INDEX('100 м.п.'!$A$12:$AA$140,MATCH(EA19,'100 м.п.'!$A$12:$A$140,0),MATCH(EB19,'100 м.п.'!$A$11:$AA$11,0)),0)</f>
        <v>0</v>
      </c>
      <c r="ED19" s="95"/>
      <c r="EE19" s="84"/>
      <c r="EF19" s="71">
        <f>ROUNDDOWN(EE19,1)</f>
        <v>0</v>
      </c>
      <c r="EG19" s="72">
        <f>ROUND((EE19-EF19)*100,0)</f>
        <v>0</v>
      </c>
      <c r="EH19" s="85">
        <f>IFERROR(INDEX('ШТ'!$A$10:$AA$145,MATCH(EF19,'ШТ'!$A$10:$A$145,0),MATCH(EG19,'ШТ'!$A$9:$AA$9,0)),0)</f>
        <v>0</v>
      </c>
      <c r="EI19" s="92"/>
      <c r="EJ19" s="71">
        <f>ROUNDDOWN(EI19,1)</f>
        <v>0</v>
      </c>
      <c r="EK19" s="72">
        <f>ROUND((EI19-EJ19)*100,0)</f>
        <v>0</v>
      </c>
      <c r="EL19" s="85">
        <f>IFERROR(INDEX('100 м.п.'!$A$12:$AA$140,MATCH(EJ19,'100 м.п.'!$A$12:$A$140,0),MATCH(EK19,'100 м.п.'!$A$11:$AA$11,0)),0)</f>
        <v>0</v>
      </c>
      <c r="EM19" s="90">
        <f>IF(Y19+U19+P19+L19+AD19+AH19+AM19+AQ19+AV19+AZ19+BE19+BI19+BN19+BR19+BW19+CA19+CF19+CJ19+CO19+CS19+CX19+DB19+DG19+DK19+DP19+DT19+DY19+EC19+EH19+EL19=0,"",Y19+U19+P19+L19+AD19+AH19+AM19+AQ19+AV19+AZ19+BE19+BI19+BN19+BR19+BW19+CA19+CF19+CJ19+CO19+CS19+CX19+DB19+DG19+DK19+DP19+DT19+DY19+EC19+EH19+EL19)</f>
        <v>786</v>
      </c>
      <c r="EN19" s="11">
        <f>IF(MIN(I19,R19,AA19,AJ19,AS19,BB19,BK19,BT19,CC19,CL19,CU19,DD19,DM19,DV19,EE19)=0,"",MIN(I19,R19,AA19,AJ19,AS19,BB19,BK19,BT19,CC19,CL19,CU19,DD19,DM19,DV19,EE19))</f>
        <v>9.51</v>
      </c>
      <c r="EO19" s="12">
        <f>IF(MIN(M19,V19,AE19,AN19,AW19,BF19,BO19,BX19,CG19,CP19,CY19,DH19,DQ19,DZ19,EI19)=0,"",MIN(M19,V19,AE19,AN19,AW19,BF19,BO19,BX19,CG19,CP19,CY19,DH19,DQ19,DZ19,EI19))</f>
        <v>31.29</v>
      </c>
      <c r="EP19" s="99">
        <f>IFERROR(RANK(EM19,$EM$5:$EM$54,0)+COUNTIF($EM$5:EM19,EM19)-1,0)</f>
        <v>15</v>
      </c>
      <c r="EQ19" s="6">
        <f>IFERROR(RANK(EN19,$EN$5:$EN$54,1)+COUNTIF($EN$5:EN19,EN19)-1,0)</f>
        <v>15</v>
      </c>
      <c r="ER19" s="6">
        <f>IFERROR(RANK(EO19,$EO$5:$EO$54,1)+COUNTIF($EO$5:EO19,EO19)-1,0)</f>
        <v>15</v>
      </c>
      <c r="ET19" s="8">
        <v>15</v>
      </c>
      <c r="EU19" s="13" t="str">
        <f>IFERROR(INDEX($B$5:$B$54,MATCH($ET19,$EP$5:$EP$54,0)),0)</f>
        <v>Зайцева Кира</v>
      </c>
      <c r="EV19" s="9">
        <f>IFERROR(INDEX($EM$5:$EM$54,MATCH($ET19,$EP$5:$EP$54,0)),0)</f>
        <v>786</v>
      </c>
      <c r="EX19" s="8">
        <v>15</v>
      </c>
      <c r="EY19" s="13" t="str">
        <f>IFERROR(INDEX($B$5:$B$54,MATCH($ET19,$EQ$5:$EQ$54,0)),0)</f>
        <v>Зайцева Кира</v>
      </c>
      <c r="EZ19" s="9">
        <f>IFERROR(INDEX($EN$5:$EN$54,MATCH($ET19,$EQ$5:$EQ$54,0)),0)</f>
        <v>9.51</v>
      </c>
      <c r="FB19" s="8">
        <v>15</v>
      </c>
      <c r="FC19" s="13" t="str">
        <f>IFERROR(INDEX($B$5:$B$54,MATCH($ET19,$ER$5:$ER$54,0)),0)</f>
        <v>Зайцева Кира</v>
      </c>
      <c r="FD19" s="9">
        <f>IFERROR(INDEX($EO$5:$EO$54,MATCH($ET19,$ER$5:$ER$54,0)),0)</f>
        <v>31.29</v>
      </c>
    </row>
    <row r="20">
      <c r="A20" s="5">
        <v>16</v>
      </c>
      <c r="B20" s="130" t="s">
        <v>56</v>
      </c>
      <c r="C20" s="119"/>
      <c r="D20" s="120"/>
      <c r="E20" s="119"/>
      <c r="F20" s="118"/>
      <c r="G20" s="119"/>
      <c r="H20" s="81"/>
      <c r="I20" s="84"/>
      <c r="J20" s="71">
        <f>ROUNDDOWN(I20,1)</f>
        <v>0</v>
      </c>
      <c r="K20" s="72">
        <f>ROUND((I20-J20)*100,0)</f>
        <v>0</v>
      </c>
      <c r="L20" s="85">
        <f>IFERROR(INDEX('ШТ'!$A$10:$AA$145,MATCH(J20,'ШТ'!$A$10:$A$145,0),MATCH(K20,'ШТ'!$A$9:$AA$9,0)),0)</f>
        <v>0</v>
      </c>
      <c r="M20" s="84"/>
      <c r="N20" s="71">
        <f>ROUNDDOWN(M20,1)</f>
        <v>0</v>
      </c>
      <c r="O20" s="72">
        <f>ROUND((M20-N20)*100,0)</f>
        <v>0</v>
      </c>
      <c r="P20" s="85">
        <f>IFERROR(INDEX('100 м.п.'!$A$12:$AA$140,MATCH(N20,'100 м.п.'!$A$12:$A$140,0),MATCH(O20,'100 м.п.'!$A$11:$AA$11,0)),0)</f>
        <v>0</v>
      </c>
      <c r="Q20" s="175"/>
      <c r="R20" s="84"/>
      <c r="S20" s="71">
        <f>ROUNDDOWN(R20,1)</f>
        <v>0</v>
      </c>
      <c r="T20" s="72">
        <f>ROUND((R20-S20)*100,0)</f>
        <v>0</v>
      </c>
      <c r="U20" s="85">
        <f>IFERROR(INDEX('ШТ'!$A$10:$AA$145,MATCH(S20,'ШТ'!$A$10:$A$145,0),MATCH(T20,'ШТ'!$A$9:$AA$9,0)),0)</f>
        <v>0</v>
      </c>
      <c r="V20" s="84"/>
      <c r="W20" s="71">
        <f>ROUNDDOWN(V20,1)</f>
        <v>0</v>
      </c>
      <c r="X20" s="72">
        <f>ROUND((V20-W20)*100,0)</f>
        <v>0</v>
      </c>
      <c r="Y20" s="85">
        <f>IFERROR(INDEX('100 м.п.'!$A$12:$AA$140,MATCH(W20,'100 м.п.'!$A$12:$A$140,0),MATCH(X20,'100 м.п.'!$A$11:$AA$11,0)),0)</f>
        <v>0</v>
      </c>
      <c r="Z20" s="81"/>
      <c r="AA20" s="84"/>
      <c r="AB20" s="71">
        <f>ROUNDDOWN(AA20,1)</f>
        <v>0</v>
      </c>
      <c r="AC20" s="72">
        <f>ROUND((AA20-AB20)*100,0)</f>
        <v>0</v>
      </c>
      <c r="AD20" s="85">
        <f>IFERROR(INDEX('ШТ'!$A$10:$AA$145,MATCH(AB20,'ШТ'!$A$10:$A$145,0),MATCH(AC20,'ШТ'!$A$9:$AA$9,0)),0)</f>
        <v>0</v>
      </c>
      <c r="AE20" s="92"/>
      <c r="AF20" s="71">
        <f>ROUNDDOWN(AE20,1)</f>
        <v>0</v>
      </c>
      <c r="AG20" s="72">
        <f>ROUND((AE20-AF20)*100,0)</f>
        <v>0</v>
      </c>
      <c r="AH20" s="85">
        <f>IFERROR(INDEX('100 м.п.'!$A$12:$AA$140,MATCH(AF20,'100 м.п.'!$A$12:$A$140,0),MATCH(AG20,'100 м.п.'!$A$11:$AA$11,0)),0)</f>
        <v>0</v>
      </c>
      <c r="AI20" s="95"/>
      <c r="AJ20" s="84"/>
      <c r="AK20" s="71">
        <f>ROUNDDOWN(AJ20,1)</f>
        <v>0</v>
      </c>
      <c r="AL20" s="72">
        <f>ROUND((AJ20-AK20)*100,0)</f>
        <v>0</v>
      </c>
      <c r="AM20" s="85">
        <f>IFERROR(INDEX('ШТ'!$A$10:$AA$145,MATCH(AK20,'ШТ'!$A$10:$A$145,0),MATCH(AL20,'ШТ'!$A$9:$AA$9,0)),0)</f>
        <v>0</v>
      </c>
      <c r="AN20" s="92"/>
      <c r="AO20" s="71">
        <f>ROUNDDOWN(AN20,1)</f>
        <v>0</v>
      </c>
      <c r="AP20" s="72">
        <f>ROUND((AN20-AO20)*100,0)</f>
        <v>0</v>
      </c>
      <c r="AQ20" s="85">
        <f>IFERROR(INDEX('100 м.п.'!$A$12:$AA$140,MATCH(AO20,'100 м.п.'!$A$12:$A$140,0),MATCH(AP20,'100 м.п.'!$A$11:$AA$11,0)),0)</f>
        <v>0</v>
      </c>
      <c r="AR20" s="81"/>
      <c r="AS20" s="84"/>
      <c r="AT20" s="71">
        <f>ROUNDDOWN(AS20,1)</f>
        <v>0</v>
      </c>
      <c r="AU20" s="72">
        <f>ROUND((AS20-AT20)*100,0)</f>
        <v>0</v>
      </c>
      <c r="AV20" s="85">
        <f>IFERROR(INDEX('ШТ'!$A$10:$AA$145,MATCH(AT20,'ШТ'!$A$10:$A$145,0),MATCH(AU20,'ШТ'!$A$9:$AA$9,0)),0)</f>
        <v>0</v>
      </c>
      <c r="AW20" s="92"/>
      <c r="AX20" s="71">
        <f>ROUNDDOWN(AW20,1)</f>
        <v>0</v>
      </c>
      <c r="AY20" s="72">
        <f>ROUND((AW20-AX20)*100,0)</f>
        <v>0</v>
      </c>
      <c r="AZ20" s="85">
        <f>IFERROR(INDEX('100 м.п.'!$A$12:$AA$140,MATCH(AX20,'100 м.п.'!$A$12:$A$140,0),MATCH(AY20,'100 м.п.'!$A$11:$AA$11,0)),0)</f>
        <v>0</v>
      </c>
      <c r="BA20" s="95"/>
      <c r="BB20" s="84"/>
      <c r="BC20" s="71">
        <f>ROUNDDOWN(BB20,1)</f>
        <v>0</v>
      </c>
      <c r="BD20" s="72">
        <f>ROUND((BB20-BC20)*100,0)</f>
        <v>0</v>
      </c>
      <c r="BE20" s="85">
        <f>IFERROR(INDEX('ШТ'!$A$10:$AA$145,MATCH(BC20,'ШТ'!$A$10:$A$145,0),MATCH(BD20,'ШТ'!$A$9:$AA$9,0)),0)</f>
        <v>0</v>
      </c>
      <c r="BF20" s="92"/>
      <c r="BG20" s="71">
        <f>ROUNDDOWN(BF20,1)</f>
        <v>0</v>
      </c>
      <c r="BH20" s="72">
        <f>ROUND((BF20-BG20)*100,0)</f>
        <v>0</v>
      </c>
      <c r="BI20" s="85">
        <f>IFERROR(INDEX('100 м.п.'!$A$12:$AA$140,MATCH(BG20,'100 м.п.'!$A$12:$A$140,0),MATCH(BH20,'100 м.п.'!$A$11:$AA$11,0)),0)</f>
        <v>0</v>
      </c>
      <c r="BJ20" s="81"/>
      <c r="BK20" s="84"/>
      <c r="BL20" s="71">
        <f>ROUNDDOWN(BK20,1)</f>
        <v>0</v>
      </c>
      <c r="BM20" s="72">
        <f>ROUND((BK20-BL20)*100,0)</f>
        <v>0</v>
      </c>
      <c r="BN20" s="85">
        <f>IFERROR(INDEX('ШТ'!$A$10:$AA$145,MATCH(BL20,'ШТ'!$A$10:$A$145,0),MATCH(BM20,'ШТ'!$A$9:$AA$9,0)),0)</f>
        <v>0</v>
      </c>
      <c r="BO20" s="92"/>
      <c r="BP20" s="71">
        <f>ROUNDDOWN(BO20,1)</f>
        <v>0</v>
      </c>
      <c r="BQ20" s="72">
        <f>ROUND((BO20-BP20)*100,0)</f>
        <v>0</v>
      </c>
      <c r="BR20" s="85">
        <f>IFERROR(INDEX('100 м.п.'!$A$12:$AA$140,MATCH(BP20,'100 м.п.'!$A$12:$A$140,0),MATCH(BQ20,'100 м.п.'!$A$11:$AA$11,0)),0)</f>
        <v>0</v>
      </c>
      <c r="BS20" s="95"/>
      <c r="BT20" s="84"/>
      <c r="BU20" s="71">
        <f>ROUNDDOWN(BT20,1)</f>
        <v>0</v>
      </c>
      <c r="BV20" s="72">
        <f>ROUND((BT20-BU20)*100,0)</f>
        <v>0</v>
      </c>
      <c r="BW20" s="85">
        <f>IFERROR(INDEX('ШТ'!$A$10:$AA$145,MATCH(BU20,'ШТ'!$A$10:$A$145,0),MATCH(BV20,'ШТ'!$A$9:$AA$9,0)),0)</f>
        <v>0</v>
      </c>
      <c r="BX20" s="92"/>
      <c r="BY20" s="71">
        <f>ROUNDDOWN(BX20,1)</f>
        <v>0</v>
      </c>
      <c r="BZ20" s="72">
        <f>ROUND((BX20-BY20)*100,0)</f>
        <v>0</v>
      </c>
      <c r="CA20" s="85">
        <f>IFERROR(INDEX('100 м.п.'!$A$12:$AA$140,MATCH(BY20,'100 м.п.'!$A$12:$A$140,0),MATCH(BZ20,'100 м.п.'!$A$11:$AA$11,0)),0)</f>
        <v>0</v>
      </c>
      <c r="CB20" s="81"/>
      <c r="CC20" s="84"/>
      <c r="CD20" s="71">
        <f>ROUNDDOWN(CC20,1)</f>
        <v>0</v>
      </c>
      <c r="CE20" s="72">
        <f>ROUND((CC20-CD20)*100,0)</f>
        <v>0</v>
      </c>
      <c r="CF20" s="85">
        <f>IFERROR(INDEX('ШТ'!$A$10:$AA$145,MATCH(CD20,'ШТ'!$A$10:$A$145,0),MATCH(CE20,'ШТ'!$A$9:$AA$9,0)),0)</f>
        <v>0</v>
      </c>
      <c r="CG20" s="92"/>
      <c r="CH20" s="71">
        <f>ROUNDDOWN(CG20,1)</f>
        <v>0</v>
      </c>
      <c r="CI20" s="72">
        <f>ROUND((CG20-CH20)*100,0)</f>
        <v>0</v>
      </c>
      <c r="CJ20" s="85">
        <f>IFERROR(INDEX('100 м.п.'!$A$12:$AA$140,MATCH(CH20,'100 м.п.'!$A$12:$A$140,0),MATCH(CI20,'100 м.п.'!$A$11:$AA$11,0)),0)</f>
        <v>0</v>
      </c>
      <c r="CK20" s="95"/>
      <c r="CL20" s="84"/>
      <c r="CM20" s="71">
        <f>ROUNDDOWN(CL20,1)</f>
        <v>0</v>
      </c>
      <c r="CN20" s="72">
        <f>ROUND((CL20-CM20)*100,0)</f>
        <v>0</v>
      </c>
      <c r="CO20" s="85">
        <f>IFERROR(INDEX('ШТ'!$A$10:$AA$145,MATCH(CM20,'ШТ'!$A$10:$A$145,0),MATCH(CN20,'ШТ'!$A$9:$AA$9,0)),0)</f>
        <v>0</v>
      </c>
      <c r="CP20" s="92"/>
      <c r="CQ20" s="71">
        <f>ROUNDDOWN(CP20,1)</f>
        <v>0</v>
      </c>
      <c r="CR20" s="72">
        <f>ROUND((CP20-CQ20)*100,0)</f>
        <v>0</v>
      </c>
      <c r="CS20" s="85">
        <f>IFERROR(INDEX('100 м.п.'!$A$12:$AA$140,MATCH(CQ20,'100 м.п.'!$A$12:$A$140,0),MATCH(CR20,'100 м.п.'!$A$11:$AA$11,0)),0)</f>
        <v>0</v>
      </c>
      <c r="CT20" s="95"/>
      <c r="CU20" s="84"/>
      <c r="CV20" s="71">
        <f>ROUNDDOWN(CU20,1)</f>
        <v>0</v>
      </c>
      <c r="CW20" s="72">
        <f>ROUND((CU20-CV20)*100,0)</f>
        <v>0</v>
      </c>
      <c r="CX20" s="85">
        <f>IFERROR(INDEX('ШТ'!$A$10:$AA$145,MATCH(CV20,'ШТ'!$A$10:$A$145,0),MATCH(CW20,'ШТ'!$A$9:$AA$9,0)),0)</f>
        <v>0</v>
      </c>
      <c r="CY20" s="92"/>
      <c r="CZ20" s="71">
        <f>ROUNDDOWN(CY20,1)</f>
        <v>0</v>
      </c>
      <c r="DA20" s="72">
        <f>ROUND((CY20-CZ20)*100,0)</f>
        <v>0</v>
      </c>
      <c r="DB20" s="85">
        <f>IFERROR(INDEX('100 м.п.'!$A$12:$AA$140,MATCH(CZ20,'100 м.п.'!$A$12:$A$140,0),MATCH(DA20,'100 м.п.'!$A$11:$AA$11,0)),0)</f>
        <v>0</v>
      </c>
      <c r="DC20" s="81"/>
      <c r="DD20" s="84"/>
      <c r="DE20" s="71">
        <f>ROUNDDOWN(DD20,1)</f>
        <v>0</v>
      </c>
      <c r="DF20" s="72">
        <f>ROUND((DD20-DE20)*100,0)</f>
        <v>0</v>
      </c>
      <c r="DG20" s="85">
        <f>IFERROR(INDEX('ШТ'!$A$10:$AA$145,MATCH(DE20,'ШТ'!$A$10:$A$145,0),MATCH(DF20,'ШТ'!$A$9:$AA$9,0)),0)</f>
        <v>0</v>
      </c>
      <c r="DH20" s="92"/>
      <c r="DI20" s="71">
        <f>ROUNDDOWN(DH20,1)</f>
        <v>0</v>
      </c>
      <c r="DJ20" s="72">
        <f>ROUND((DH20-DI20)*100,0)</f>
        <v>0</v>
      </c>
      <c r="DK20" s="85">
        <f>IFERROR(INDEX('100 м.п.'!$A$12:$AA$140,MATCH(DI20,'100 м.п.'!$A$12:$A$140,0),MATCH(DJ20,'100 м.п.'!$A$11:$AA$11,0)),0)</f>
        <v>0</v>
      </c>
      <c r="DL20" s="95"/>
      <c r="DM20" s="84"/>
      <c r="DN20" s="71">
        <f>ROUNDDOWN(DM20,1)</f>
        <v>0</v>
      </c>
      <c r="DO20" s="72">
        <f>ROUND((DM20-DN20)*100,0)</f>
        <v>0</v>
      </c>
      <c r="DP20" s="85">
        <f>IFERROR(INDEX('ШТ'!$A$10:$AA$145,MATCH(DN20,'ШТ'!$A$10:$A$145,0),MATCH(DO20,'ШТ'!$A$9:$AA$9,0)),0)</f>
        <v>0</v>
      </c>
      <c r="DQ20" s="92"/>
      <c r="DR20" s="71">
        <f>ROUNDDOWN(DQ20,1)</f>
        <v>0</v>
      </c>
      <c r="DS20" s="72">
        <f>ROUND((DQ20-DR20)*100,0)</f>
        <v>0</v>
      </c>
      <c r="DT20" s="85">
        <f>IFERROR(INDEX('100 м.п.'!$A$12:$AA$140,MATCH(DR20,'100 м.п.'!$A$12:$A$140,0),MATCH(DS20,'100 м.п.'!$A$11:$AA$11,0)),0)</f>
        <v>0</v>
      </c>
      <c r="DU20" s="81"/>
      <c r="DV20" s="84"/>
      <c r="DW20" s="71">
        <f>ROUNDDOWN(DV20,1)</f>
        <v>0</v>
      </c>
      <c r="DX20" s="72">
        <f>ROUND((DV20-DW20)*100,0)</f>
        <v>0</v>
      </c>
      <c r="DY20" s="85">
        <f>IFERROR(INDEX('ШТ'!$A$10:$AA$145,MATCH(DW20,'ШТ'!$A$10:$A$145,0),MATCH(DX20,'ШТ'!$A$9:$AA$9,0)),0)</f>
        <v>0</v>
      </c>
      <c r="DZ20" s="92"/>
      <c r="EA20" s="71">
        <f>ROUNDDOWN(DZ20,1)</f>
        <v>0</v>
      </c>
      <c r="EB20" s="72">
        <f>ROUND((DZ20-EA20)*100,0)</f>
        <v>0</v>
      </c>
      <c r="EC20" s="85">
        <f>IFERROR(INDEX('100 м.п.'!$A$12:$AA$140,MATCH(EA20,'100 м.п.'!$A$12:$A$140,0),MATCH(EB20,'100 м.п.'!$A$11:$AA$11,0)),0)</f>
        <v>0</v>
      </c>
      <c r="ED20" s="95"/>
      <c r="EE20" s="84"/>
      <c r="EF20" s="71">
        <f>ROUNDDOWN(EE20,1)</f>
        <v>0</v>
      </c>
      <c r="EG20" s="72">
        <f>ROUND((EE20-EF20)*100,0)</f>
        <v>0</v>
      </c>
      <c r="EH20" s="85">
        <f>IFERROR(INDEX('ШТ'!$A$10:$AA$145,MATCH(EF20,'ШТ'!$A$10:$A$145,0),MATCH(EG20,'ШТ'!$A$9:$AA$9,0)),0)</f>
        <v>0</v>
      </c>
      <c r="EI20" s="92"/>
      <c r="EJ20" s="71">
        <f>ROUNDDOWN(EI20,1)</f>
        <v>0</v>
      </c>
      <c r="EK20" s="72">
        <f>ROUND((EI20-EJ20)*100,0)</f>
        <v>0</v>
      </c>
      <c r="EL20" s="85">
        <f>IFERROR(INDEX('100 м.п.'!$A$12:$AA$140,MATCH(EJ20,'100 м.п.'!$A$12:$A$140,0),MATCH(EK20,'100 м.п.'!$A$11:$AA$11,0)),0)</f>
        <v>0</v>
      </c>
      <c r="EM20" s="90" t="str">
        <f>IF(Y20+U20+P20+L20+AD20+AH20+AM20+AQ20+AV20+AZ20+BE20+BI20+BN20+BR20+BW20+CA20+CF20+CJ20+CO20+CS20+CX20+DB20+DG20+DK20+DP20+DT20+DY20+EC20+EH20+EL20=0,"",Y20+U20+P20+L20+AD20+AH20+AM20+AQ20+AV20+AZ20+BE20+BI20+BN20+BR20+BW20+CA20+CF20+CJ20+CO20+CS20+CX20+DB20+DG20+DK20+DP20+DT20+DY20+EC20+EH20+EL20)</f>
        <v/>
      </c>
      <c r="EN20" s="11" t="str">
        <f>IF(MIN(I20,R20,AA20,AJ20,AS20,BB20,BK20,BT20,CC20,CL20,CU20,DD20,DM20,DV20,EE20)=0,"",MIN(I20,R20,AA20,AJ20,AS20,BB20,BK20,BT20,CC20,CL20,CU20,DD20,DM20,DV20,EE20))</f>
        <v/>
      </c>
      <c r="EO20" s="12" t="str">
        <f>IF(MIN(M20,V20,AE20,AN20,AW20,BF20,BO20,BX20,CG20,CP20,CY20,DH20,DQ20,DZ20,EI20)=0,"",MIN(M20,V20,AE20,AN20,AW20,BF20,BO20,BX20,CG20,CP20,CY20,DH20,DQ20,DZ20,EI20))</f>
        <v/>
      </c>
      <c r="EP20" s="99">
        <f>IFERROR(RANK(EM20,$EM$5:$EM$54,0)+COUNTIF($EM$5:EM20,EM20)-1,0)</f>
        <v>0</v>
      </c>
      <c r="EQ20" s="6">
        <f>IFERROR(RANK(EN20,$EN$5:$EN$54,1)+COUNTIF($EN$5:EN20,EN20)-1,0)</f>
        <v>0</v>
      </c>
      <c r="ER20" s="6">
        <f>IFERROR(RANK(EO20,$EO$5:$EO$54,1)+COUNTIF($EO$5:EO20,EO20)-1,0)</f>
        <v>0</v>
      </c>
      <c r="ET20" s="8">
        <v>16</v>
      </c>
      <c r="EU20" s="13">
        <f>IFERROR(INDEX($B$5:$B$54,MATCH($ET20,$EP$5:$EP$54,0)),0)</f>
        <v>0</v>
      </c>
      <c r="EV20" s="9">
        <f>IFERROR(INDEX($EM$5:$EM$54,MATCH($ET20,$EP$5:$EP$54,0)),0)</f>
        <v>0</v>
      </c>
      <c r="EX20" s="8">
        <v>16</v>
      </c>
      <c r="EY20" s="13">
        <f>IFERROR(INDEX($B$5:$B$54,MATCH($ET20,$EQ$5:$EQ$54,0)),0)</f>
        <v>0</v>
      </c>
      <c r="EZ20" s="9">
        <f>IFERROR(INDEX($EN$5:$EN$54,MATCH($ET20,$EQ$5:$EQ$54,0)),0)</f>
        <v>0</v>
      </c>
      <c r="FB20" s="8">
        <v>16</v>
      </c>
      <c r="FC20" s="13">
        <f>IFERROR(INDEX($B$5:$B$54,MATCH($ET20,$ER$5:$ER$54,0)),0)</f>
        <v>0</v>
      </c>
      <c r="FD20" s="9">
        <f>IFERROR(INDEX($EO$5:$EO$54,MATCH($ET20,$ER$5:$ER$54,0)),0)</f>
        <v>0</v>
      </c>
    </row>
    <row r="21" customHeight="1" ht="15">
      <c r="A21" s="5">
        <v>17</v>
      </c>
      <c r="B21" s="130" t="s">
        <v>57</v>
      </c>
      <c r="C21" s="119"/>
      <c r="D21" s="120"/>
      <c r="E21" s="119"/>
      <c r="F21" s="118"/>
      <c r="G21" s="119"/>
      <c r="H21" s="81"/>
      <c r="I21" s="84"/>
      <c r="J21" s="71">
        <f>ROUNDDOWN(I21,1)</f>
        <v>0</v>
      </c>
      <c r="K21" s="72">
        <f>ROUND((I21-J21)*100,0)</f>
        <v>0</v>
      </c>
      <c r="L21" s="85">
        <f>IFERROR(INDEX('ШТ'!$A$10:$AA$145,MATCH(J21,'ШТ'!$A$10:$A$145,0),MATCH(K21,'ШТ'!$A$9:$AA$9,0)),0)</f>
        <v>0</v>
      </c>
      <c r="M21" s="84"/>
      <c r="N21" s="71">
        <f>ROUNDDOWN(M21,1)</f>
        <v>0</v>
      </c>
      <c r="O21" s="72">
        <f>ROUND((M21-N21)*100,0)</f>
        <v>0</v>
      </c>
      <c r="P21" s="85">
        <f>IFERROR(INDEX('100 м.п.'!$A$12:$AA$140,MATCH(N21,'100 м.п.'!$A$12:$A$140,0),MATCH(O21,'100 м.п.'!$A$11:$AA$11,0)),0)</f>
        <v>0</v>
      </c>
      <c r="Q21" s="175"/>
      <c r="R21" s="84"/>
      <c r="S21" s="71">
        <f>ROUNDDOWN(R21,1)</f>
        <v>0</v>
      </c>
      <c r="T21" s="72">
        <f>ROUND((R21-S21)*100,0)</f>
        <v>0</v>
      </c>
      <c r="U21" s="85">
        <f>IFERROR(INDEX('ШТ'!$A$10:$AA$145,MATCH(S21,'ШТ'!$A$10:$A$145,0),MATCH(T21,'ШТ'!$A$9:$AA$9,0)),0)</f>
        <v>0</v>
      </c>
      <c r="V21" s="84"/>
      <c r="W21" s="71">
        <f>ROUNDDOWN(V21,1)</f>
        <v>0</v>
      </c>
      <c r="X21" s="72">
        <f>ROUND((V21-W21)*100,0)</f>
        <v>0</v>
      </c>
      <c r="Y21" s="85">
        <f>IFERROR(INDEX('100 м.п.'!$A$12:$AA$140,MATCH(W21,'100 м.п.'!$A$12:$A$140,0),MATCH(X21,'100 м.п.'!$A$11:$AA$11,0)),0)</f>
        <v>0</v>
      </c>
      <c r="Z21" s="81"/>
      <c r="AA21" s="84"/>
      <c r="AB21" s="71">
        <f>ROUNDDOWN(AA21,1)</f>
        <v>0</v>
      </c>
      <c r="AC21" s="72">
        <f>ROUND((AA21-AB21)*100,0)</f>
        <v>0</v>
      </c>
      <c r="AD21" s="85">
        <f>IFERROR(INDEX('ШТ'!$A$10:$AA$145,MATCH(AB21,'ШТ'!$A$10:$A$145,0),MATCH(AC21,'ШТ'!$A$9:$AA$9,0)),0)</f>
        <v>0</v>
      </c>
      <c r="AE21" s="92"/>
      <c r="AF21" s="71">
        <f>ROUNDDOWN(AE21,1)</f>
        <v>0</v>
      </c>
      <c r="AG21" s="72">
        <f>ROUND((AE21-AF21)*100,0)</f>
        <v>0</v>
      </c>
      <c r="AH21" s="85">
        <f>IFERROR(INDEX('100 м.п.'!$A$12:$AA$140,MATCH(AF21,'100 м.п.'!$A$12:$A$140,0),MATCH(AG21,'100 м.п.'!$A$11:$AA$11,0)),0)</f>
        <v>0</v>
      </c>
      <c r="AI21" s="95"/>
      <c r="AJ21" s="84"/>
      <c r="AK21" s="71">
        <f>ROUNDDOWN(AJ21,1)</f>
        <v>0</v>
      </c>
      <c r="AL21" s="72">
        <f>ROUND((AJ21-AK21)*100,0)</f>
        <v>0</v>
      </c>
      <c r="AM21" s="85">
        <f>IFERROR(INDEX('ШТ'!$A$10:$AA$145,MATCH(AK21,'ШТ'!$A$10:$A$145,0),MATCH(AL21,'ШТ'!$A$9:$AA$9,0)),0)</f>
        <v>0</v>
      </c>
      <c r="AN21" s="92"/>
      <c r="AO21" s="71">
        <f>ROUNDDOWN(AN21,1)</f>
        <v>0</v>
      </c>
      <c r="AP21" s="72">
        <f>ROUND((AN21-AO21)*100,0)</f>
        <v>0</v>
      </c>
      <c r="AQ21" s="85">
        <f>IFERROR(INDEX('100 м.п.'!$A$12:$AA$140,MATCH(AO21,'100 м.п.'!$A$12:$A$140,0),MATCH(AP21,'100 м.п.'!$A$11:$AA$11,0)),0)</f>
        <v>0</v>
      </c>
      <c r="AR21" s="81"/>
      <c r="AS21" s="84"/>
      <c r="AT21" s="71">
        <f>ROUNDDOWN(AS21,1)</f>
        <v>0</v>
      </c>
      <c r="AU21" s="72">
        <f>ROUND((AS21-AT21)*100,0)</f>
        <v>0</v>
      </c>
      <c r="AV21" s="85">
        <f>IFERROR(INDEX('ШТ'!$A$10:$AA$145,MATCH(AT21,'ШТ'!$A$10:$A$145,0),MATCH(AU21,'ШТ'!$A$9:$AA$9,0)),0)</f>
        <v>0</v>
      </c>
      <c r="AW21" s="92"/>
      <c r="AX21" s="71">
        <f>ROUNDDOWN(AW21,1)</f>
        <v>0</v>
      </c>
      <c r="AY21" s="72">
        <f>ROUND((AW21-AX21)*100,0)</f>
        <v>0</v>
      </c>
      <c r="AZ21" s="85">
        <f>IFERROR(INDEX('100 м.п.'!$A$12:$AA$140,MATCH(AX21,'100 м.п.'!$A$12:$A$140,0),MATCH(AY21,'100 м.п.'!$A$11:$AA$11,0)),0)</f>
        <v>0</v>
      </c>
      <c r="BA21" s="95"/>
      <c r="BB21" s="84"/>
      <c r="BC21" s="71">
        <f>ROUNDDOWN(BB21,1)</f>
        <v>0</v>
      </c>
      <c r="BD21" s="72">
        <f>ROUND((BB21-BC21)*100,0)</f>
        <v>0</v>
      </c>
      <c r="BE21" s="85">
        <f>IFERROR(INDEX('ШТ'!$A$10:$AA$145,MATCH(BC21,'ШТ'!$A$10:$A$145,0),MATCH(BD21,'ШТ'!$A$9:$AA$9,0)),0)</f>
        <v>0</v>
      </c>
      <c r="BF21" s="92"/>
      <c r="BG21" s="71">
        <f>ROUNDDOWN(BF21,1)</f>
        <v>0</v>
      </c>
      <c r="BH21" s="72">
        <f>ROUND((BF21-BG21)*100,0)</f>
        <v>0</v>
      </c>
      <c r="BI21" s="85">
        <f>IFERROR(INDEX('100 м.п.'!$A$12:$AA$140,MATCH(BG21,'100 м.п.'!$A$12:$A$140,0),MATCH(BH21,'100 м.п.'!$A$11:$AA$11,0)),0)</f>
        <v>0</v>
      </c>
      <c r="BJ21" s="81"/>
      <c r="BK21" s="84"/>
      <c r="BL21" s="71">
        <f>ROUNDDOWN(BK21,1)</f>
        <v>0</v>
      </c>
      <c r="BM21" s="72">
        <f>ROUND((BK21-BL21)*100,0)</f>
        <v>0</v>
      </c>
      <c r="BN21" s="85">
        <f>IFERROR(INDEX('ШТ'!$A$10:$AA$145,MATCH(BL21,'ШТ'!$A$10:$A$145,0),MATCH(BM21,'ШТ'!$A$9:$AA$9,0)),0)</f>
        <v>0</v>
      </c>
      <c r="BO21" s="92"/>
      <c r="BP21" s="71">
        <f>ROUNDDOWN(BO21,1)</f>
        <v>0</v>
      </c>
      <c r="BQ21" s="72">
        <f>ROUND((BO21-BP21)*100,0)</f>
        <v>0</v>
      </c>
      <c r="BR21" s="85">
        <f>IFERROR(INDEX('100 м.п.'!$A$12:$AA$140,MATCH(BP21,'100 м.п.'!$A$12:$A$140,0),MATCH(BQ21,'100 м.п.'!$A$11:$AA$11,0)),0)</f>
        <v>0</v>
      </c>
      <c r="BS21" s="95"/>
      <c r="BT21" s="84"/>
      <c r="BU21" s="71">
        <f>ROUNDDOWN(BT21,1)</f>
        <v>0</v>
      </c>
      <c r="BV21" s="72">
        <f>ROUND((BT21-BU21)*100,0)</f>
        <v>0</v>
      </c>
      <c r="BW21" s="85">
        <f>IFERROR(INDEX('ШТ'!$A$10:$AA$145,MATCH(BU21,'ШТ'!$A$10:$A$145,0),MATCH(BV21,'ШТ'!$A$9:$AA$9,0)),0)</f>
        <v>0</v>
      </c>
      <c r="BX21" s="92"/>
      <c r="BY21" s="71">
        <f>ROUNDDOWN(BX21,1)</f>
        <v>0</v>
      </c>
      <c r="BZ21" s="72">
        <f>ROUND((BX21-BY21)*100,0)</f>
        <v>0</v>
      </c>
      <c r="CA21" s="85">
        <f>IFERROR(INDEX('100 м.п.'!$A$12:$AA$140,MATCH(BY21,'100 м.п.'!$A$12:$A$140,0),MATCH(BZ21,'100 м.п.'!$A$11:$AA$11,0)),0)</f>
        <v>0</v>
      </c>
      <c r="CB21" s="81"/>
      <c r="CC21" s="84"/>
      <c r="CD21" s="71">
        <f>ROUNDDOWN(CC21,1)</f>
        <v>0</v>
      </c>
      <c r="CE21" s="72">
        <f>ROUND((CC21-CD21)*100,0)</f>
        <v>0</v>
      </c>
      <c r="CF21" s="85">
        <f>IFERROR(INDEX('ШТ'!$A$10:$AA$145,MATCH(CD21,'ШТ'!$A$10:$A$145,0),MATCH(CE21,'ШТ'!$A$9:$AA$9,0)),0)</f>
        <v>0</v>
      </c>
      <c r="CG21" s="92"/>
      <c r="CH21" s="71">
        <f>ROUNDDOWN(CG21,1)</f>
        <v>0</v>
      </c>
      <c r="CI21" s="72">
        <f>ROUND((CG21-CH21)*100,0)</f>
        <v>0</v>
      </c>
      <c r="CJ21" s="85">
        <f>IFERROR(INDEX('100 м.п.'!$A$12:$AA$140,MATCH(CH21,'100 м.п.'!$A$12:$A$140,0),MATCH(CI21,'100 м.п.'!$A$11:$AA$11,0)),0)</f>
        <v>0</v>
      </c>
      <c r="CK21" s="95"/>
      <c r="CL21" s="84"/>
      <c r="CM21" s="71">
        <f>ROUNDDOWN(CL21,1)</f>
        <v>0</v>
      </c>
      <c r="CN21" s="72">
        <f>ROUND((CL21-CM21)*100,0)</f>
        <v>0</v>
      </c>
      <c r="CO21" s="85">
        <f>IFERROR(INDEX('ШТ'!$A$10:$AA$145,MATCH(CM21,'ШТ'!$A$10:$A$145,0),MATCH(CN21,'ШТ'!$A$9:$AA$9,0)),0)</f>
        <v>0</v>
      </c>
      <c r="CP21" s="92"/>
      <c r="CQ21" s="71">
        <f>ROUNDDOWN(CP21,1)</f>
        <v>0</v>
      </c>
      <c r="CR21" s="72">
        <f>ROUND((CP21-CQ21)*100,0)</f>
        <v>0</v>
      </c>
      <c r="CS21" s="85">
        <f>IFERROR(INDEX('100 м.п.'!$A$12:$AA$140,MATCH(CQ21,'100 м.п.'!$A$12:$A$140,0),MATCH(CR21,'100 м.п.'!$A$11:$AA$11,0)),0)</f>
        <v>0</v>
      </c>
      <c r="CT21" s="95"/>
      <c r="CU21" s="84"/>
      <c r="CV21" s="71">
        <f>ROUNDDOWN(CU21,1)</f>
        <v>0</v>
      </c>
      <c r="CW21" s="72">
        <f>ROUND((CU21-CV21)*100,0)</f>
        <v>0</v>
      </c>
      <c r="CX21" s="85">
        <f>IFERROR(INDEX('ШТ'!$A$10:$AA$145,MATCH(CV21,'ШТ'!$A$10:$A$145,0),MATCH(CW21,'ШТ'!$A$9:$AA$9,0)),0)</f>
        <v>0</v>
      </c>
      <c r="CY21" s="92"/>
      <c r="CZ21" s="71">
        <f>ROUNDDOWN(CY21,1)</f>
        <v>0</v>
      </c>
      <c r="DA21" s="72">
        <f>ROUND((CY21-CZ21)*100,0)</f>
        <v>0</v>
      </c>
      <c r="DB21" s="85">
        <f>IFERROR(INDEX('100 м.п.'!$A$12:$AA$140,MATCH(CZ21,'100 м.п.'!$A$12:$A$140,0),MATCH(DA21,'100 м.п.'!$A$11:$AA$11,0)),0)</f>
        <v>0</v>
      </c>
      <c r="DC21" s="81"/>
      <c r="DD21" s="84"/>
      <c r="DE21" s="71">
        <f>ROUNDDOWN(DD21,1)</f>
        <v>0</v>
      </c>
      <c r="DF21" s="72">
        <f>ROUND((DD21-DE21)*100,0)</f>
        <v>0</v>
      </c>
      <c r="DG21" s="85">
        <f>IFERROR(INDEX('ШТ'!$A$10:$AA$145,MATCH(DE21,'ШТ'!$A$10:$A$145,0),MATCH(DF21,'ШТ'!$A$9:$AA$9,0)),0)</f>
        <v>0</v>
      </c>
      <c r="DH21" s="92"/>
      <c r="DI21" s="71">
        <f>ROUNDDOWN(DH21,1)</f>
        <v>0</v>
      </c>
      <c r="DJ21" s="72">
        <f>ROUND((DH21-DI21)*100,0)</f>
        <v>0</v>
      </c>
      <c r="DK21" s="85">
        <f>IFERROR(INDEX('100 м.п.'!$A$12:$AA$140,MATCH(DI21,'100 м.п.'!$A$12:$A$140,0),MATCH(DJ21,'100 м.п.'!$A$11:$AA$11,0)),0)</f>
        <v>0</v>
      </c>
      <c r="DL21" s="95"/>
      <c r="DM21" s="84"/>
      <c r="DN21" s="71">
        <f>ROUNDDOWN(DM21,1)</f>
        <v>0</v>
      </c>
      <c r="DO21" s="72">
        <f>ROUND((DM21-DN21)*100,0)</f>
        <v>0</v>
      </c>
      <c r="DP21" s="85">
        <f>IFERROR(INDEX('ШТ'!$A$10:$AA$145,MATCH(DN21,'ШТ'!$A$10:$A$145,0),MATCH(DO21,'ШТ'!$A$9:$AA$9,0)),0)</f>
        <v>0</v>
      </c>
      <c r="DQ21" s="92"/>
      <c r="DR21" s="71">
        <f>ROUNDDOWN(DQ21,1)</f>
        <v>0</v>
      </c>
      <c r="DS21" s="72">
        <f>ROUND((DQ21-DR21)*100,0)</f>
        <v>0</v>
      </c>
      <c r="DT21" s="85">
        <f>IFERROR(INDEX('100 м.п.'!$A$12:$AA$140,MATCH(DR21,'100 м.п.'!$A$12:$A$140,0),MATCH(DS21,'100 м.п.'!$A$11:$AA$11,0)),0)</f>
        <v>0</v>
      </c>
      <c r="DU21" s="81"/>
      <c r="DV21" s="84"/>
      <c r="DW21" s="71">
        <f>ROUNDDOWN(DV21,1)</f>
        <v>0</v>
      </c>
      <c r="DX21" s="72">
        <f>ROUND((DV21-DW21)*100,0)</f>
        <v>0</v>
      </c>
      <c r="DY21" s="85">
        <f>IFERROR(INDEX('ШТ'!$A$10:$AA$145,MATCH(DW21,'ШТ'!$A$10:$A$145,0),MATCH(DX21,'ШТ'!$A$9:$AA$9,0)),0)</f>
        <v>0</v>
      </c>
      <c r="DZ21" s="92"/>
      <c r="EA21" s="71">
        <f>ROUNDDOWN(DZ21,1)</f>
        <v>0</v>
      </c>
      <c r="EB21" s="72">
        <f>ROUND((DZ21-EA21)*100,0)</f>
        <v>0</v>
      </c>
      <c r="EC21" s="85">
        <f>IFERROR(INDEX('100 м.п.'!$A$12:$AA$140,MATCH(EA21,'100 м.п.'!$A$12:$A$140,0),MATCH(EB21,'100 м.п.'!$A$11:$AA$11,0)),0)</f>
        <v>0</v>
      </c>
      <c r="ED21" s="95"/>
      <c r="EE21" s="84"/>
      <c r="EF21" s="71">
        <f>ROUNDDOWN(EE21,1)</f>
        <v>0</v>
      </c>
      <c r="EG21" s="72">
        <f>ROUND((EE21-EF21)*100,0)</f>
        <v>0</v>
      </c>
      <c r="EH21" s="85">
        <f>IFERROR(INDEX('ШТ'!$A$10:$AA$145,MATCH(EF21,'ШТ'!$A$10:$A$145,0),MATCH(EG21,'ШТ'!$A$9:$AA$9,0)),0)</f>
        <v>0</v>
      </c>
      <c r="EI21" s="92"/>
      <c r="EJ21" s="71">
        <f>ROUNDDOWN(EI21,1)</f>
        <v>0</v>
      </c>
      <c r="EK21" s="72">
        <f>ROUND((EI21-EJ21)*100,0)</f>
        <v>0</v>
      </c>
      <c r="EL21" s="85">
        <f>IFERROR(INDEX('100 м.п.'!$A$12:$AA$140,MATCH(EJ21,'100 м.п.'!$A$12:$A$140,0),MATCH(EK21,'100 м.п.'!$A$11:$AA$11,0)),0)</f>
        <v>0</v>
      </c>
      <c r="EM21" s="90" t="str">
        <f>IF(Y21+U21+P21+L21+AD21+AH21+AM21+AQ21+AV21+AZ21+BE21+BI21+BN21+BR21+BW21+CA21+CF21+CJ21+CO21+CS21+CX21+DB21+DG21+DK21+DP21+DT21+DY21+EC21+EH21+EL21=0,"",Y21+U21+P21+L21+AD21+AH21+AM21+AQ21+AV21+AZ21+BE21+BI21+BN21+BR21+BW21+CA21+CF21+CJ21+CO21+CS21+CX21+DB21+DG21+DK21+DP21+DT21+DY21+EC21+EH21+EL21)</f>
        <v/>
      </c>
      <c r="EN21" s="11" t="str">
        <f>IF(MIN(I21,R21,AA21,AJ21,AS21,BB21,BK21,BT21,CC21,CL21,CU21,DD21,DM21,DV21,EE21)=0,"",MIN(I21,R21,AA21,AJ21,AS21,BB21,BK21,BT21,CC21,CL21,CU21,DD21,DM21,DV21,EE21))</f>
        <v/>
      </c>
      <c r="EO21" s="12" t="str">
        <f>IF(MIN(M21,V21,AE21,AN21,AW21,BF21,BO21,BX21,CG21,CP21,CY21,DH21,DQ21,DZ21,EI21)=0,"",MIN(M21,V21,AE21,AN21,AW21,BF21,BO21,BX21,CG21,CP21,CY21,DH21,DQ21,DZ21,EI21))</f>
        <v/>
      </c>
      <c r="EP21" s="99">
        <f>IFERROR(RANK(EM21,$EM$5:$EM$54,0)+COUNTIF($EM$5:EM21,EM21)-1,0)</f>
        <v>0</v>
      </c>
      <c r="EQ21" s="6">
        <f>IFERROR(RANK(EN21,$EN$5:$EN$54,1)+COUNTIF($EN$5:EN21,EN21)-1,0)</f>
        <v>0</v>
      </c>
      <c r="ER21" s="6">
        <f>IFERROR(RANK(EO21,$EO$5:$EO$54,1)+COUNTIF($EO$5:EO21,EO21)-1,0)</f>
        <v>0</v>
      </c>
      <c r="ET21" s="8">
        <v>17</v>
      </c>
      <c r="EU21" s="13">
        <f>IFERROR(INDEX($B$5:$B$54,MATCH($ET21,$EP$5:$EP$54,0)),0)</f>
        <v>0</v>
      </c>
      <c r="EV21" s="9">
        <f>IFERROR(INDEX($EM$5:$EM$54,MATCH($ET21,$EP$5:$EP$54,0)),0)</f>
        <v>0</v>
      </c>
      <c r="EX21" s="8">
        <v>17</v>
      </c>
      <c r="EY21" s="13">
        <f>IFERROR(INDEX($B$5:$B$54,MATCH($ET21,$EQ$5:$EQ$54,0)),0)</f>
        <v>0</v>
      </c>
      <c r="EZ21" s="9">
        <f>IFERROR(INDEX($EN$5:$EN$54,MATCH($ET21,$EQ$5:$EQ$54,0)),0)</f>
        <v>0</v>
      </c>
      <c r="FB21" s="8">
        <v>17</v>
      </c>
      <c r="FC21" s="13">
        <f>IFERROR(INDEX($B$5:$B$54,MATCH($ET21,$ER$5:$ER$54,0)),0)</f>
        <v>0</v>
      </c>
      <c r="FD21" s="9">
        <f>IFERROR(INDEX($EO$5:$EO$54,MATCH($ET21,$ER$5:$ER$54,0)),0)</f>
        <v>0</v>
      </c>
    </row>
    <row r="22" customHeight="1" ht="15">
      <c r="A22" s="5">
        <v>18</v>
      </c>
      <c r="B22" s="130" t="s">
        <v>58</v>
      </c>
      <c r="C22" s="119"/>
      <c r="D22" s="120"/>
      <c r="E22" s="119"/>
      <c r="F22" s="118"/>
      <c r="G22" s="119"/>
      <c r="H22" s="81"/>
      <c r="I22" s="84"/>
      <c r="J22" s="71">
        <f>ROUNDDOWN(I22,1)</f>
        <v>0</v>
      </c>
      <c r="K22" s="72">
        <f>ROUND((I22-J22)*100,0)</f>
        <v>0</v>
      </c>
      <c r="L22" s="85">
        <f>IFERROR(INDEX('ШТ'!$A$10:$AA$145,MATCH(J22,'ШТ'!$A$10:$A$145,0),MATCH(K22,'ШТ'!$A$9:$AA$9,0)),0)</f>
        <v>0</v>
      </c>
      <c r="M22" s="84"/>
      <c r="N22" s="71">
        <f>ROUNDDOWN(M22,1)</f>
        <v>0</v>
      </c>
      <c r="O22" s="72">
        <f>ROUND((M22-N22)*100,0)</f>
        <v>0</v>
      </c>
      <c r="P22" s="85">
        <f>IFERROR(INDEX('100 м.п.'!$A$12:$AA$140,MATCH(N22,'100 м.п.'!$A$12:$A$140,0),MATCH(O22,'100 м.п.'!$A$11:$AA$11,0)),0)</f>
        <v>0</v>
      </c>
      <c r="Q22" s="175"/>
      <c r="R22" s="84"/>
      <c r="S22" s="71">
        <f>ROUNDDOWN(R22,1)</f>
        <v>0</v>
      </c>
      <c r="T22" s="72">
        <f>ROUND((R22-S22)*100,0)</f>
        <v>0</v>
      </c>
      <c r="U22" s="85">
        <f>IFERROR(INDEX('ШТ'!$A$10:$AA$145,MATCH(S22,'ШТ'!$A$10:$A$145,0),MATCH(T22,'ШТ'!$A$9:$AA$9,0)),0)</f>
        <v>0</v>
      </c>
      <c r="V22" s="84"/>
      <c r="W22" s="71">
        <f>ROUNDDOWN(V22,1)</f>
        <v>0</v>
      </c>
      <c r="X22" s="72">
        <f>ROUND((V22-W22)*100,0)</f>
        <v>0</v>
      </c>
      <c r="Y22" s="85">
        <f>IFERROR(INDEX('100 м.п.'!$A$12:$AA$140,MATCH(W22,'100 м.п.'!$A$12:$A$140,0),MATCH(X22,'100 м.п.'!$A$11:$AA$11,0)),0)</f>
        <v>0</v>
      </c>
      <c r="Z22" s="81"/>
      <c r="AA22" s="84"/>
      <c r="AB22" s="71">
        <f>ROUNDDOWN(AA22,1)</f>
        <v>0</v>
      </c>
      <c r="AC22" s="72">
        <f>ROUND((AA22-AB22)*100,0)</f>
        <v>0</v>
      </c>
      <c r="AD22" s="85">
        <f>IFERROR(INDEX('ШТ'!$A$10:$AA$145,MATCH(AB22,'ШТ'!$A$10:$A$145,0),MATCH(AC22,'ШТ'!$A$9:$AA$9,0)),0)</f>
        <v>0</v>
      </c>
      <c r="AE22" s="92"/>
      <c r="AF22" s="71">
        <f>ROUNDDOWN(AE22,1)</f>
        <v>0</v>
      </c>
      <c r="AG22" s="72">
        <f>ROUND((AE22-AF22)*100,0)</f>
        <v>0</v>
      </c>
      <c r="AH22" s="85">
        <f>IFERROR(INDEX('100 м.п.'!$A$12:$AA$140,MATCH(AF22,'100 м.п.'!$A$12:$A$140,0),MATCH(AG22,'100 м.п.'!$A$11:$AA$11,0)),0)</f>
        <v>0</v>
      </c>
      <c r="AI22" s="95"/>
      <c r="AJ22" s="84"/>
      <c r="AK22" s="71">
        <f>ROUNDDOWN(AJ22,1)</f>
        <v>0</v>
      </c>
      <c r="AL22" s="72">
        <f>ROUND((AJ22-AK22)*100,0)</f>
        <v>0</v>
      </c>
      <c r="AM22" s="85">
        <f>IFERROR(INDEX('ШТ'!$A$10:$AA$145,MATCH(AK22,'ШТ'!$A$10:$A$145,0),MATCH(AL22,'ШТ'!$A$9:$AA$9,0)),0)</f>
        <v>0</v>
      </c>
      <c r="AN22" s="92"/>
      <c r="AO22" s="71">
        <f>ROUNDDOWN(AN22,1)</f>
        <v>0</v>
      </c>
      <c r="AP22" s="72">
        <f>ROUND((AN22-AO22)*100,0)</f>
        <v>0</v>
      </c>
      <c r="AQ22" s="85">
        <f>IFERROR(INDEX('100 м.п.'!$A$12:$AA$140,MATCH(AO22,'100 м.п.'!$A$12:$A$140,0),MATCH(AP22,'100 м.п.'!$A$11:$AA$11,0)),0)</f>
        <v>0</v>
      </c>
      <c r="AR22" s="81"/>
      <c r="AS22" s="84"/>
      <c r="AT22" s="71">
        <f>ROUNDDOWN(AS22,1)</f>
        <v>0</v>
      </c>
      <c r="AU22" s="72">
        <f>ROUND((AS22-AT22)*100,0)</f>
        <v>0</v>
      </c>
      <c r="AV22" s="85">
        <f>IFERROR(INDEX('ШТ'!$A$10:$AA$145,MATCH(AT22,'ШТ'!$A$10:$A$145,0),MATCH(AU22,'ШТ'!$A$9:$AA$9,0)),0)</f>
        <v>0</v>
      </c>
      <c r="AW22" s="92"/>
      <c r="AX22" s="71">
        <f>ROUNDDOWN(AW22,1)</f>
        <v>0</v>
      </c>
      <c r="AY22" s="72">
        <f>ROUND((AW22-AX22)*100,0)</f>
        <v>0</v>
      </c>
      <c r="AZ22" s="85">
        <f>IFERROR(INDEX('100 м.п.'!$A$12:$AA$140,MATCH(AX22,'100 м.п.'!$A$12:$A$140,0),MATCH(AY22,'100 м.п.'!$A$11:$AA$11,0)),0)</f>
        <v>0</v>
      </c>
      <c r="BA22" s="95"/>
      <c r="BB22" s="84"/>
      <c r="BC22" s="71">
        <f>ROUNDDOWN(BB22,1)</f>
        <v>0</v>
      </c>
      <c r="BD22" s="72">
        <f>ROUND((BB22-BC22)*100,0)</f>
        <v>0</v>
      </c>
      <c r="BE22" s="85">
        <f>IFERROR(INDEX('ШТ'!$A$10:$AA$145,MATCH(BC22,'ШТ'!$A$10:$A$145,0),MATCH(BD22,'ШТ'!$A$9:$AA$9,0)),0)</f>
        <v>0</v>
      </c>
      <c r="BF22" s="92"/>
      <c r="BG22" s="71">
        <f>ROUNDDOWN(BF22,1)</f>
        <v>0</v>
      </c>
      <c r="BH22" s="72">
        <f>ROUND((BF22-BG22)*100,0)</f>
        <v>0</v>
      </c>
      <c r="BI22" s="85">
        <f>IFERROR(INDEX('100 м.п.'!$A$12:$AA$140,MATCH(BG22,'100 м.п.'!$A$12:$A$140,0),MATCH(BH22,'100 м.п.'!$A$11:$AA$11,0)),0)</f>
        <v>0</v>
      </c>
      <c r="BJ22" s="81"/>
      <c r="BK22" s="84"/>
      <c r="BL22" s="71">
        <f>ROUNDDOWN(BK22,1)</f>
        <v>0</v>
      </c>
      <c r="BM22" s="72">
        <f>ROUND((BK22-BL22)*100,0)</f>
        <v>0</v>
      </c>
      <c r="BN22" s="85">
        <f>IFERROR(INDEX('ШТ'!$A$10:$AA$145,MATCH(BL22,'ШТ'!$A$10:$A$145,0),MATCH(BM22,'ШТ'!$A$9:$AA$9,0)),0)</f>
        <v>0</v>
      </c>
      <c r="BO22" s="92"/>
      <c r="BP22" s="71">
        <f>ROUNDDOWN(BO22,1)</f>
        <v>0</v>
      </c>
      <c r="BQ22" s="72">
        <f>ROUND((BO22-BP22)*100,0)</f>
        <v>0</v>
      </c>
      <c r="BR22" s="85">
        <f>IFERROR(INDEX('100 м.п.'!$A$12:$AA$140,MATCH(BP22,'100 м.п.'!$A$12:$A$140,0),MATCH(BQ22,'100 м.п.'!$A$11:$AA$11,0)),0)</f>
        <v>0</v>
      </c>
      <c r="BS22" s="95"/>
      <c r="BT22" s="84"/>
      <c r="BU22" s="71">
        <f>ROUNDDOWN(BT22,1)</f>
        <v>0</v>
      </c>
      <c r="BV22" s="72">
        <f>ROUND((BT22-BU22)*100,0)</f>
        <v>0</v>
      </c>
      <c r="BW22" s="85">
        <f>IFERROR(INDEX('ШТ'!$A$10:$AA$145,MATCH(BU22,'ШТ'!$A$10:$A$145,0),MATCH(BV22,'ШТ'!$A$9:$AA$9,0)),0)</f>
        <v>0</v>
      </c>
      <c r="BX22" s="92"/>
      <c r="BY22" s="71">
        <f>ROUNDDOWN(BX22,1)</f>
        <v>0</v>
      </c>
      <c r="BZ22" s="72">
        <f>ROUND((BX22-BY22)*100,0)</f>
        <v>0</v>
      </c>
      <c r="CA22" s="85">
        <f>IFERROR(INDEX('100 м.п.'!$A$12:$AA$140,MATCH(BY22,'100 м.п.'!$A$12:$A$140,0),MATCH(BZ22,'100 м.п.'!$A$11:$AA$11,0)),0)</f>
        <v>0</v>
      </c>
      <c r="CB22" s="81"/>
      <c r="CC22" s="84"/>
      <c r="CD22" s="71">
        <f>ROUNDDOWN(CC22,1)</f>
        <v>0</v>
      </c>
      <c r="CE22" s="72">
        <f>ROUND((CC22-CD22)*100,0)</f>
        <v>0</v>
      </c>
      <c r="CF22" s="85">
        <f>IFERROR(INDEX('ШТ'!$A$10:$AA$145,MATCH(CD22,'ШТ'!$A$10:$A$145,0),MATCH(CE22,'ШТ'!$A$9:$AA$9,0)),0)</f>
        <v>0</v>
      </c>
      <c r="CG22" s="92"/>
      <c r="CH22" s="71">
        <f>ROUNDDOWN(CG22,1)</f>
        <v>0</v>
      </c>
      <c r="CI22" s="72">
        <f>ROUND((CG22-CH22)*100,0)</f>
        <v>0</v>
      </c>
      <c r="CJ22" s="85">
        <f>IFERROR(INDEX('100 м.п.'!$A$12:$AA$140,MATCH(CH22,'100 м.п.'!$A$12:$A$140,0),MATCH(CI22,'100 м.п.'!$A$11:$AA$11,0)),0)</f>
        <v>0</v>
      </c>
      <c r="CK22" s="95"/>
      <c r="CL22" s="84"/>
      <c r="CM22" s="71">
        <f>ROUNDDOWN(CL22,1)</f>
        <v>0</v>
      </c>
      <c r="CN22" s="72">
        <f>ROUND((CL22-CM22)*100,0)</f>
        <v>0</v>
      </c>
      <c r="CO22" s="85">
        <f>IFERROR(INDEX('ШТ'!$A$10:$AA$145,MATCH(CM22,'ШТ'!$A$10:$A$145,0),MATCH(CN22,'ШТ'!$A$9:$AA$9,0)),0)</f>
        <v>0</v>
      </c>
      <c r="CP22" s="92"/>
      <c r="CQ22" s="71">
        <f>ROUNDDOWN(CP22,1)</f>
        <v>0</v>
      </c>
      <c r="CR22" s="72">
        <f>ROUND((CP22-CQ22)*100,0)</f>
        <v>0</v>
      </c>
      <c r="CS22" s="85">
        <f>IFERROR(INDEX('100 м.п.'!$A$12:$AA$140,MATCH(CQ22,'100 м.п.'!$A$12:$A$140,0),MATCH(CR22,'100 м.п.'!$A$11:$AA$11,0)),0)</f>
        <v>0</v>
      </c>
      <c r="CT22" s="95"/>
      <c r="CU22" s="84"/>
      <c r="CV22" s="71">
        <f>ROUNDDOWN(CU22,1)</f>
        <v>0</v>
      </c>
      <c r="CW22" s="72">
        <f>ROUND((CU22-CV22)*100,0)</f>
        <v>0</v>
      </c>
      <c r="CX22" s="85">
        <f>IFERROR(INDEX('ШТ'!$A$10:$AA$145,MATCH(CV22,'ШТ'!$A$10:$A$145,0),MATCH(CW22,'ШТ'!$A$9:$AA$9,0)),0)</f>
        <v>0</v>
      </c>
      <c r="CY22" s="92"/>
      <c r="CZ22" s="71">
        <f>ROUNDDOWN(CY22,1)</f>
        <v>0</v>
      </c>
      <c r="DA22" s="72">
        <f>ROUND((CY22-CZ22)*100,0)</f>
        <v>0</v>
      </c>
      <c r="DB22" s="85">
        <f>IFERROR(INDEX('100 м.п.'!$A$12:$AA$140,MATCH(CZ22,'100 м.п.'!$A$12:$A$140,0),MATCH(DA22,'100 м.п.'!$A$11:$AA$11,0)),0)</f>
        <v>0</v>
      </c>
      <c r="DC22" s="81"/>
      <c r="DD22" s="84"/>
      <c r="DE22" s="71">
        <f>ROUNDDOWN(DD22,1)</f>
        <v>0</v>
      </c>
      <c r="DF22" s="72">
        <f>ROUND((DD22-DE22)*100,0)</f>
        <v>0</v>
      </c>
      <c r="DG22" s="85">
        <f>IFERROR(INDEX('ШТ'!$A$10:$AA$145,MATCH(DE22,'ШТ'!$A$10:$A$145,0),MATCH(DF22,'ШТ'!$A$9:$AA$9,0)),0)</f>
        <v>0</v>
      </c>
      <c r="DH22" s="92"/>
      <c r="DI22" s="71">
        <f>ROUNDDOWN(DH22,1)</f>
        <v>0</v>
      </c>
      <c r="DJ22" s="72">
        <f>ROUND((DH22-DI22)*100,0)</f>
        <v>0</v>
      </c>
      <c r="DK22" s="85">
        <f>IFERROR(INDEX('100 м.п.'!$A$12:$AA$140,MATCH(DI22,'100 м.п.'!$A$12:$A$140,0),MATCH(DJ22,'100 м.п.'!$A$11:$AA$11,0)),0)</f>
        <v>0</v>
      </c>
      <c r="DL22" s="95"/>
      <c r="DM22" s="84"/>
      <c r="DN22" s="71">
        <f>ROUNDDOWN(DM22,1)</f>
        <v>0</v>
      </c>
      <c r="DO22" s="72">
        <f>ROUND((DM22-DN22)*100,0)</f>
        <v>0</v>
      </c>
      <c r="DP22" s="85">
        <f>IFERROR(INDEX('ШТ'!$A$10:$AA$145,MATCH(DN22,'ШТ'!$A$10:$A$145,0),MATCH(DO22,'ШТ'!$A$9:$AA$9,0)),0)</f>
        <v>0</v>
      </c>
      <c r="DQ22" s="92"/>
      <c r="DR22" s="71">
        <f>ROUNDDOWN(DQ22,1)</f>
        <v>0</v>
      </c>
      <c r="DS22" s="72">
        <f>ROUND((DQ22-DR22)*100,0)</f>
        <v>0</v>
      </c>
      <c r="DT22" s="85">
        <f>IFERROR(INDEX('100 м.п.'!$A$12:$AA$140,MATCH(DR22,'100 м.п.'!$A$12:$A$140,0),MATCH(DS22,'100 м.п.'!$A$11:$AA$11,0)),0)</f>
        <v>0</v>
      </c>
      <c r="DU22" s="81"/>
      <c r="DV22" s="84"/>
      <c r="DW22" s="71">
        <f>ROUNDDOWN(DV22,1)</f>
        <v>0</v>
      </c>
      <c r="DX22" s="72">
        <f>ROUND((DV22-DW22)*100,0)</f>
        <v>0</v>
      </c>
      <c r="DY22" s="85">
        <f>IFERROR(INDEX('ШТ'!$A$10:$AA$145,MATCH(DW22,'ШТ'!$A$10:$A$145,0),MATCH(DX22,'ШТ'!$A$9:$AA$9,0)),0)</f>
        <v>0</v>
      </c>
      <c r="DZ22" s="92"/>
      <c r="EA22" s="71">
        <f>ROUNDDOWN(DZ22,1)</f>
        <v>0</v>
      </c>
      <c r="EB22" s="72">
        <f>ROUND((DZ22-EA22)*100,0)</f>
        <v>0</v>
      </c>
      <c r="EC22" s="85">
        <f>IFERROR(INDEX('100 м.п.'!$A$12:$AA$140,MATCH(EA22,'100 м.п.'!$A$12:$A$140,0),MATCH(EB22,'100 м.п.'!$A$11:$AA$11,0)),0)</f>
        <v>0</v>
      </c>
      <c r="ED22" s="95"/>
      <c r="EE22" s="84"/>
      <c r="EF22" s="71">
        <f>ROUNDDOWN(EE22,1)</f>
        <v>0</v>
      </c>
      <c r="EG22" s="72">
        <f>ROUND((EE22-EF22)*100,0)</f>
        <v>0</v>
      </c>
      <c r="EH22" s="85">
        <f>IFERROR(INDEX('ШТ'!$A$10:$AA$145,MATCH(EF22,'ШТ'!$A$10:$A$145,0),MATCH(EG22,'ШТ'!$A$9:$AA$9,0)),0)</f>
        <v>0</v>
      </c>
      <c r="EI22" s="92"/>
      <c r="EJ22" s="71">
        <f>ROUNDDOWN(EI22,1)</f>
        <v>0</v>
      </c>
      <c r="EK22" s="72">
        <f>ROUND((EI22-EJ22)*100,0)</f>
        <v>0</v>
      </c>
      <c r="EL22" s="85">
        <f>IFERROR(INDEX('100 м.п.'!$A$12:$AA$140,MATCH(EJ22,'100 м.п.'!$A$12:$A$140,0),MATCH(EK22,'100 м.п.'!$A$11:$AA$11,0)),0)</f>
        <v>0</v>
      </c>
      <c r="EM22" s="90" t="str">
        <f>IF(Y22+U22+P22+L22+AD22+AH22+AM22+AQ22+AV22+AZ22+BE22+BI22+BN22+BR22+BW22+CA22+CF22+CJ22+CO22+CS22+CX22+DB22+DG22+DK22+DP22+DT22+DY22+EC22+EH22+EL22=0,"",Y22+U22+P22+L22+AD22+AH22+AM22+AQ22+AV22+AZ22+BE22+BI22+BN22+BR22+BW22+CA22+CF22+CJ22+CO22+CS22+CX22+DB22+DG22+DK22+DP22+DT22+DY22+EC22+EH22+EL22)</f>
        <v/>
      </c>
      <c r="EN22" s="11" t="str">
        <f>IF(MIN(I22,R22,AA22,AJ22,AS22,BB22,BK22,BT22,CC22,CL22,CU22,DD22,DM22,DV22,EE22)=0,"",MIN(I22,R22,AA22,AJ22,AS22,BB22,BK22,BT22,CC22,CL22,CU22,DD22,DM22,DV22,EE22))</f>
        <v/>
      </c>
      <c r="EO22" s="12" t="str">
        <f>IF(MIN(M22,V22,AE22,AN22,AW22,BF22,BO22,BX22,CG22,CP22,CY22,DH22,DQ22,DZ22,EI22)=0,"",MIN(M22,V22,AE22,AN22,AW22,BF22,BO22,BX22,CG22,CP22,CY22,DH22,DQ22,DZ22,EI22))</f>
        <v/>
      </c>
      <c r="EP22" s="99">
        <f>IFERROR(RANK(EM22,$EM$5:$EM$54,0)+COUNTIF($EM$5:EM22,EM22)-1,0)</f>
        <v>0</v>
      </c>
      <c r="EQ22" s="6">
        <f>IFERROR(RANK(EN22,$EN$5:$EN$54,1)+COUNTIF($EN$5:EN22,EN22)-1,0)</f>
        <v>0</v>
      </c>
      <c r="ER22" s="6">
        <f>IFERROR(RANK(EO22,$EO$5:$EO$54,1)+COUNTIF($EO$5:EO22,EO22)-1,0)</f>
        <v>0</v>
      </c>
      <c r="ET22" s="8">
        <v>18</v>
      </c>
      <c r="EU22" s="13">
        <f>IFERROR(INDEX($B$5:$B$54,MATCH($ET22,$EP$5:$EP$54,0)),0)</f>
        <v>0</v>
      </c>
      <c r="EV22" s="9">
        <f>IFERROR(INDEX($EM$5:$EM$54,MATCH($ET22,$EP$5:$EP$54,0)),0)</f>
        <v>0</v>
      </c>
      <c r="EX22" s="8">
        <v>18</v>
      </c>
      <c r="EY22" s="13">
        <f>IFERROR(INDEX($B$5:$B$54,MATCH($ET22,$EQ$5:$EQ$54,0)),0)</f>
        <v>0</v>
      </c>
      <c r="EZ22" s="9">
        <f>IFERROR(INDEX($EN$5:$EN$54,MATCH($ET22,$EQ$5:$EQ$54,0)),0)</f>
        <v>0</v>
      </c>
      <c r="FB22" s="8">
        <v>18</v>
      </c>
      <c r="FC22" s="13">
        <f>IFERROR(INDEX($B$5:$B$54,MATCH($ET22,$ER$5:$ER$54,0)),0)</f>
        <v>0</v>
      </c>
      <c r="FD22" s="9">
        <f>IFERROR(INDEX($EO$5:$EO$54,MATCH($ET22,$ER$5:$ER$54,0)),0)</f>
        <v>0</v>
      </c>
    </row>
    <row r="23" customHeight="1" ht="15">
      <c r="A23" s="5">
        <v>19</v>
      </c>
      <c r="B23" s="130" t="s">
        <v>56</v>
      </c>
      <c r="C23" s="119"/>
      <c r="D23" s="120"/>
      <c r="E23" s="119"/>
      <c r="F23" s="118"/>
      <c r="G23" s="119"/>
      <c r="H23" s="81"/>
      <c r="I23" s="84"/>
      <c r="J23" s="71">
        <f>ROUNDDOWN(I23,1)</f>
        <v>0</v>
      </c>
      <c r="K23" s="72">
        <f>ROUND((I23-J23)*100,0)</f>
        <v>0</v>
      </c>
      <c r="L23" s="85">
        <f>IFERROR(INDEX('ШТ'!$A$10:$AA$145,MATCH(J23,'ШТ'!$A$10:$A$145,0),MATCH(K23,'ШТ'!$A$9:$AA$9,0)),0)</f>
        <v>0</v>
      </c>
      <c r="M23" s="84"/>
      <c r="N23" s="71">
        <f>ROUNDDOWN(M23,1)</f>
        <v>0</v>
      </c>
      <c r="O23" s="72">
        <f>ROUND((M23-N23)*100,0)</f>
        <v>0</v>
      </c>
      <c r="P23" s="85">
        <f>IFERROR(INDEX('100 м.п.'!$A$12:$AA$140,MATCH(N23,'100 м.п.'!$A$12:$A$140,0),MATCH(O23,'100 м.п.'!$A$11:$AA$11,0)),0)</f>
        <v>0</v>
      </c>
      <c r="Q23" s="175"/>
      <c r="R23" s="84"/>
      <c r="S23" s="71">
        <f>ROUNDDOWN(R23,1)</f>
        <v>0</v>
      </c>
      <c r="T23" s="72">
        <f>ROUND((R23-S23)*100,0)</f>
        <v>0</v>
      </c>
      <c r="U23" s="85">
        <f>IFERROR(INDEX('ШТ'!$A$10:$AA$145,MATCH(S23,'ШТ'!$A$10:$A$145,0),MATCH(T23,'ШТ'!$A$9:$AA$9,0)),0)</f>
        <v>0</v>
      </c>
      <c r="V23" s="84"/>
      <c r="W23" s="71">
        <f>ROUNDDOWN(V23,1)</f>
        <v>0</v>
      </c>
      <c r="X23" s="72">
        <f>ROUND((V23-W23)*100,0)</f>
        <v>0</v>
      </c>
      <c r="Y23" s="85">
        <f>IFERROR(INDEX('100 м.п.'!$A$12:$AA$140,MATCH(W23,'100 м.п.'!$A$12:$A$140,0),MATCH(X23,'100 м.п.'!$A$11:$AA$11,0)),0)</f>
        <v>0</v>
      </c>
      <c r="Z23" s="81"/>
      <c r="AA23" s="84"/>
      <c r="AB23" s="71">
        <f>ROUNDDOWN(AA23,1)</f>
        <v>0</v>
      </c>
      <c r="AC23" s="72">
        <f>ROUND((AA23-AB23)*100,0)</f>
        <v>0</v>
      </c>
      <c r="AD23" s="85">
        <f>IFERROR(INDEX('ШТ'!$A$10:$AA$145,MATCH(AB23,'ШТ'!$A$10:$A$145,0),MATCH(AC23,'ШТ'!$A$9:$AA$9,0)),0)</f>
        <v>0</v>
      </c>
      <c r="AE23" s="92"/>
      <c r="AF23" s="71">
        <f>ROUNDDOWN(AE23,1)</f>
        <v>0</v>
      </c>
      <c r="AG23" s="72">
        <f>ROUND((AE23-AF23)*100,0)</f>
        <v>0</v>
      </c>
      <c r="AH23" s="85">
        <f>IFERROR(INDEX('100 м.п.'!$A$12:$AA$140,MATCH(AF23,'100 м.п.'!$A$12:$A$140,0),MATCH(AG23,'100 м.п.'!$A$11:$AA$11,0)),0)</f>
        <v>0</v>
      </c>
      <c r="AI23" s="95"/>
      <c r="AJ23" s="84"/>
      <c r="AK23" s="71">
        <f>ROUNDDOWN(AJ23,1)</f>
        <v>0</v>
      </c>
      <c r="AL23" s="72">
        <f>ROUND((AJ23-AK23)*100,0)</f>
        <v>0</v>
      </c>
      <c r="AM23" s="85">
        <f>IFERROR(INDEX('ШТ'!$A$10:$AA$145,MATCH(AK23,'ШТ'!$A$10:$A$145,0),MATCH(AL23,'ШТ'!$A$9:$AA$9,0)),0)</f>
        <v>0</v>
      </c>
      <c r="AN23" s="92"/>
      <c r="AO23" s="71">
        <f>ROUNDDOWN(AN23,1)</f>
        <v>0</v>
      </c>
      <c r="AP23" s="72">
        <f>ROUND((AN23-AO23)*100,0)</f>
        <v>0</v>
      </c>
      <c r="AQ23" s="85">
        <f>IFERROR(INDEX('100 м.п.'!$A$12:$AA$140,MATCH(AO23,'100 м.п.'!$A$12:$A$140,0),MATCH(AP23,'100 м.п.'!$A$11:$AA$11,0)),0)</f>
        <v>0</v>
      </c>
      <c r="AR23" s="81"/>
      <c r="AS23" s="84"/>
      <c r="AT23" s="71">
        <f>ROUNDDOWN(AS23,1)</f>
        <v>0</v>
      </c>
      <c r="AU23" s="72">
        <f>ROUND((AS23-AT23)*100,0)</f>
        <v>0</v>
      </c>
      <c r="AV23" s="85">
        <f>IFERROR(INDEX('ШТ'!$A$10:$AA$145,MATCH(AT23,'ШТ'!$A$10:$A$145,0),MATCH(AU23,'ШТ'!$A$9:$AA$9,0)),0)</f>
        <v>0</v>
      </c>
      <c r="AW23" s="92"/>
      <c r="AX23" s="71">
        <f>ROUNDDOWN(AW23,1)</f>
        <v>0</v>
      </c>
      <c r="AY23" s="72">
        <f>ROUND((AW23-AX23)*100,0)</f>
        <v>0</v>
      </c>
      <c r="AZ23" s="85">
        <f>IFERROR(INDEX('100 м.п.'!$A$12:$AA$140,MATCH(AX23,'100 м.п.'!$A$12:$A$140,0),MATCH(AY23,'100 м.п.'!$A$11:$AA$11,0)),0)</f>
        <v>0</v>
      </c>
      <c r="BA23" s="95"/>
      <c r="BB23" s="84"/>
      <c r="BC23" s="71">
        <f>ROUNDDOWN(BB23,1)</f>
        <v>0</v>
      </c>
      <c r="BD23" s="72">
        <f>ROUND((BB23-BC23)*100,0)</f>
        <v>0</v>
      </c>
      <c r="BE23" s="85">
        <f>IFERROR(INDEX('ШТ'!$A$10:$AA$145,MATCH(BC23,'ШТ'!$A$10:$A$145,0),MATCH(BD23,'ШТ'!$A$9:$AA$9,0)),0)</f>
        <v>0</v>
      </c>
      <c r="BF23" s="92"/>
      <c r="BG23" s="71">
        <f>ROUNDDOWN(BF23,1)</f>
        <v>0</v>
      </c>
      <c r="BH23" s="72">
        <f>ROUND((BF23-BG23)*100,0)</f>
        <v>0</v>
      </c>
      <c r="BI23" s="85">
        <f>IFERROR(INDEX('100 м.п.'!$A$12:$AA$140,MATCH(BG23,'100 м.п.'!$A$12:$A$140,0),MATCH(BH23,'100 м.п.'!$A$11:$AA$11,0)),0)</f>
        <v>0</v>
      </c>
      <c r="BJ23" s="81"/>
      <c r="BK23" s="84"/>
      <c r="BL23" s="71">
        <f>ROUNDDOWN(BK23,1)</f>
        <v>0</v>
      </c>
      <c r="BM23" s="72">
        <f>ROUND((BK23-BL23)*100,0)</f>
        <v>0</v>
      </c>
      <c r="BN23" s="85">
        <f>IFERROR(INDEX('ШТ'!$A$10:$AA$145,MATCH(BL23,'ШТ'!$A$10:$A$145,0),MATCH(BM23,'ШТ'!$A$9:$AA$9,0)),0)</f>
        <v>0</v>
      </c>
      <c r="BO23" s="92"/>
      <c r="BP23" s="71">
        <f>ROUNDDOWN(BO23,1)</f>
        <v>0</v>
      </c>
      <c r="BQ23" s="72">
        <f>ROUND((BO23-BP23)*100,0)</f>
        <v>0</v>
      </c>
      <c r="BR23" s="85">
        <f>IFERROR(INDEX('100 м.п.'!$A$12:$AA$140,MATCH(BP23,'100 м.п.'!$A$12:$A$140,0),MATCH(BQ23,'100 м.п.'!$A$11:$AA$11,0)),0)</f>
        <v>0</v>
      </c>
      <c r="BS23" s="95"/>
      <c r="BT23" s="84"/>
      <c r="BU23" s="71">
        <f>ROUNDDOWN(BT23,1)</f>
        <v>0</v>
      </c>
      <c r="BV23" s="72">
        <f>ROUND((BT23-BU23)*100,0)</f>
        <v>0</v>
      </c>
      <c r="BW23" s="85">
        <f>IFERROR(INDEX('ШТ'!$A$10:$AA$145,MATCH(BU23,'ШТ'!$A$10:$A$145,0),MATCH(BV23,'ШТ'!$A$9:$AA$9,0)),0)</f>
        <v>0</v>
      </c>
      <c r="BX23" s="92"/>
      <c r="BY23" s="71">
        <f>ROUNDDOWN(BX23,1)</f>
        <v>0</v>
      </c>
      <c r="BZ23" s="72">
        <f>ROUND((BX23-BY23)*100,0)</f>
        <v>0</v>
      </c>
      <c r="CA23" s="85">
        <f>IFERROR(INDEX('100 м.п.'!$A$12:$AA$140,MATCH(BY23,'100 м.п.'!$A$12:$A$140,0),MATCH(BZ23,'100 м.п.'!$A$11:$AA$11,0)),0)</f>
        <v>0</v>
      </c>
      <c r="CB23" s="81"/>
      <c r="CC23" s="84"/>
      <c r="CD23" s="71">
        <f>ROUNDDOWN(CC23,1)</f>
        <v>0</v>
      </c>
      <c r="CE23" s="72">
        <f>ROUND((CC23-CD23)*100,0)</f>
        <v>0</v>
      </c>
      <c r="CF23" s="85">
        <f>IFERROR(INDEX('ШТ'!$A$10:$AA$145,MATCH(CD23,'ШТ'!$A$10:$A$145,0),MATCH(CE23,'ШТ'!$A$9:$AA$9,0)),0)</f>
        <v>0</v>
      </c>
      <c r="CG23" s="92"/>
      <c r="CH23" s="71">
        <f>ROUNDDOWN(CG23,1)</f>
        <v>0</v>
      </c>
      <c r="CI23" s="72">
        <f>ROUND((CG23-CH23)*100,0)</f>
        <v>0</v>
      </c>
      <c r="CJ23" s="85">
        <f>IFERROR(INDEX('100 м.п.'!$A$12:$AA$140,MATCH(CH23,'100 м.п.'!$A$12:$A$140,0),MATCH(CI23,'100 м.п.'!$A$11:$AA$11,0)),0)</f>
        <v>0</v>
      </c>
      <c r="CK23" s="95"/>
      <c r="CL23" s="84"/>
      <c r="CM23" s="71">
        <f>ROUNDDOWN(CL23,1)</f>
        <v>0</v>
      </c>
      <c r="CN23" s="72">
        <f>ROUND((CL23-CM23)*100,0)</f>
        <v>0</v>
      </c>
      <c r="CO23" s="85">
        <f>IFERROR(INDEX('ШТ'!$A$10:$AA$145,MATCH(CM23,'ШТ'!$A$10:$A$145,0),MATCH(CN23,'ШТ'!$A$9:$AA$9,0)),0)</f>
        <v>0</v>
      </c>
      <c r="CP23" s="92"/>
      <c r="CQ23" s="71">
        <f>ROUNDDOWN(CP23,1)</f>
        <v>0</v>
      </c>
      <c r="CR23" s="72">
        <f>ROUND((CP23-CQ23)*100,0)</f>
        <v>0</v>
      </c>
      <c r="CS23" s="85">
        <f>IFERROR(INDEX('100 м.п.'!$A$12:$AA$140,MATCH(CQ23,'100 м.п.'!$A$12:$A$140,0),MATCH(CR23,'100 м.п.'!$A$11:$AA$11,0)),0)</f>
        <v>0</v>
      </c>
      <c r="CT23" s="95"/>
      <c r="CU23" s="84"/>
      <c r="CV23" s="71">
        <f>ROUNDDOWN(CU23,1)</f>
        <v>0</v>
      </c>
      <c r="CW23" s="72">
        <f>ROUND((CU23-CV23)*100,0)</f>
        <v>0</v>
      </c>
      <c r="CX23" s="85">
        <f>IFERROR(INDEX('ШТ'!$A$10:$AA$145,MATCH(CV23,'ШТ'!$A$10:$A$145,0),MATCH(CW23,'ШТ'!$A$9:$AA$9,0)),0)</f>
        <v>0</v>
      </c>
      <c r="CY23" s="92"/>
      <c r="CZ23" s="71">
        <f>ROUNDDOWN(CY23,1)</f>
        <v>0</v>
      </c>
      <c r="DA23" s="72">
        <f>ROUND((CY23-CZ23)*100,0)</f>
        <v>0</v>
      </c>
      <c r="DB23" s="85">
        <f>IFERROR(INDEX('100 м.п.'!$A$12:$AA$140,MATCH(CZ23,'100 м.п.'!$A$12:$A$140,0),MATCH(DA23,'100 м.п.'!$A$11:$AA$11,0)),0)</f>
        <v>0</v>
      </c>
      <c r="DC23" s="81"/>
      <c r="DD23" s="84"/>
      <c r="DE23" s="71">
        <f>ROUNDDOWN(DD23,1)</f>
        <v>0</v>
      </c>
      <c r="DF23" s="72">
        <f>ROUND((DD23-DE23)*100,0)</f>
        <v>0</v>
      </c>
      <c r="DG23" s="85">
        <f>IFERROR(INDEX('ШТ'!$A$10:$AA$145,MATCH(DE23,'ШТ'!$A$10:$A$145,0),MATCH(DF23,'ШТ'!$A$9:$AA$9,0)),0)</f>
        <v>0</v>
      </c>
      <c r="DH23" s="92"/>
      <c r="DI23" s="71">
        <f>ROUNDDOWN(DH23,1)</f>
        <v>0</v>
      </c>
      <c r="DJ23" s="72">
        <f>ROUND((DH23-DI23)*100,0)</f>
        <v>0</v>
      </c>
      <c r="DK23" s="85">
        <f>IFERROR(INDEX('100 м.п.'!$A$12:$AA$140,MATCH(DI23,'100 м.п.'!$A$12:$A$140,0),MATCH(DJ23,'100 м.п.'!$A$11:$AA$11,0)),0)</f>
        <v>0</v>
      </c>
      <c r="DL23" s="95"/>
      <c r="DM23" s="84"/>
      <c r="DN23" s="71">
        <f>ROUNDDOWN(DM23,1)</f>
        <v>0</v>
      </c>
      <c r="DO23" s="72">
        <f>ROUND((DM23-DN23)*100,0)</f>
        <v>0</v>
      </c>
      <c r="DP23" s="85">
        <f>IFERROR(INDEX('ШТ'!$A$10:$AA$145,MATCH(DN23,'ШТ'!$A$10:$A$145,0),MATCH(DO23,'ШТ'!$A$9:$AA$9,0)),0)</f>
        <v>0</v>
      </c>
      <c r="DQ23" s="92"/>
      <c r="DR23" s="71">
        <f>ROUNDDOWN(DQ23,1)</f>
        <v>0</v>
      </c>
      <c r="DS23" s="72">
        <f>ROUND((DQ23-DR23)*100,0)</f>
        <v>0</v>
      </c>
      <c r="DT23" s="85">
        <f>IFERROR(INDEX('100 м.п.'!$A$12:$AA$140,MATCH(DR23,'100 м.п.'!$A$12:$A$140,0),MATCH(DS23,'100 м.п.'!$A$11:$AA$11,0)),0)</f>
        <v>0</v>
      </c>
      <c r="DU23" s="81"/>
      <c r="DV23" s="84"/>
      <c r="DW23" s="71">
        <f>ROUNDDOWN(DV23,1)</f>
        <v>0</v>
      </c>
      <c r="DX23" s="72">
        <f>ROUND((DV23-DW23)*100,0)</f>
        <v>0</v>
      </c>
      <c r="DY23" s="85">
        <f>IFERROR(INDEX('ШТ'!$A$10:$AA$145,MATCH(DW23,'ШТ'!$A$10:$A$145,0),MATCH(DX23,'ШТ'!$A$9:$AA$9,0)),0)</f>
        <v>0</v>
      </c>
      <c r="DZ23" s="92"/>
      <c r="EA23" s="71">
        <f>ROUNDDOWN(DZ23,1)</f>
        <v>0</v>
      </c>
      <c r="EB23" s="72">
        <f>ROUND((DZ23-EA23)*100,0)</f>
        <v>0</v>
      </c>
      <c r="EC23" s="85">
        <f>IFERROR(INDEX('100 м.п.'!$A$12:$AA$140,MATCH(EA23,'100 м.п.'!$A$12:$A$140,0),MATCH(EB23,'100 м.п.'!$A$11:$AA$11,0)),0)</f>
        <v>0</v>
      </c>
      <c r="ED23" s="95"/>
      <c r="EE23" s="84"/>
      <c r="EF23" s="71">
        <f>ROUNDDOWN(EE23,1)</f>
        <v>0</v>
      </c>
      <c r="EG23" s="72">
        <f>ROUND((EE23-EF23)*100,0)</f>
        <v>0</v>
      </c>
      <c r="EH23" s="85">
        <f>IFERROR(INDEX('ШТ'!$A$10:$AA$145,MATCH(EF23,'ШТ'!$A$10:$A$145,0),MATCH(EG23,'ШТ'!$A$9:$AA$9,0)),0)</f>
        <v>0</v>
      </c>
      <c r="EI23" s="92"/>
      <c r="EJ23" s="71">
        <f>ROUNDDOWN(EI23,1)</f>
        <v>0</v>
      </c>
      <c r="EK23" s="72">
        <f>ROUND((EI23-EJ23)*100,0)</f>
        <v>0</v>
      </c>
      <c r="EL23" s="85">
        <f>IFERROR(INDEX('100 м.п.'!$A$12:$AA$140,MATCH(EJ23,'100 м.п.'!$A$12:$A$140,0),MATCH(EK23,'100 м.п.'!$A$11:$AA$11,0)),0)</f>
        <v>0</v>
      </c>
      <c r="EM23" s="90" t="str">
        <f>IF(Y23+U23+P23+L23+AD23+AH23+AM23+AQ23+AV23+AZ23+BE23+BI23+BN23+BR23+BW23+CA23+CF23+CJ23+CO23+CS23+CX23+DB23+DG23+DK23+DP23+DT23+DY23+EC23+EH23+EL23=0,"",Y23+U23+P23+L23+AD23+AH23+AM23+AQ23+AV23+AZ23+BE23+BI23+BN23+BR23+BW23+CA23+CF23+CJ23+CO23+CS23+CX23+DB23+DG23+DK23+DP23+DT23+DY23+EC23+EH23+EL23)</f>
        <v/>
      </c>
      <c r="EN23" s="11" t="str">
        <f>IF(MIN(I23,R23,AA23,AJ23,AS23,BB23,BK23,BT23,CC23,CL23,CU23,DD23,DM23,DV23,EE23)=0,"",MIN(I23,R23,AA23,AJ23,AS23,BB23,BK23,BT23,CC23,CL23,CU23,DD23,DM23,DV23,EE23))</f>
        <v/>
      </c>
      <c r="EO23" s="12" t="str">
        <f>IF(MIN(M23,V23,AE23,AN23,AW23,BF23,BO23,BX23,CG23,CP23,CY23,DH23,DQ23,DZ23,EI23)=0,"",MIN(M23,V23,AE23,AN23,AW23,BF23,BO23,BX23,CG23,CP23,CY23,DH23,DQ23,DZ23,EI23))</f>
        <v/>
      </c>
      <c r="EP23" s="99">
        <f>IFERROR(RANK(EM23,$EM$5:$EM$54,0)+COUNTIF($EM$5:EM23,EM23)-1,0)</f>
        <v>0</v>
      </c>
      <c r="EQ23" s="6">
        <f>IFERROR(RANK(EN23,$EN$5:$EN$54,1)+COUNTIF($EN$5:EN23,EN23)-1,0)</f>
        <v>0</v>
      </c>
      <c r="ER23" s="6">
        <f>IFERROR(RANK(EO23,$EO$5:$EO$54,1)+COUNTIF($EO$5:EO23,EO23)-1,0)</f>
        <v>0</v>
      </c>
      <c r="ET23" s="8">
        <v>19</v>
      </c>
      <c r="EU23" s="13">
        <f>IFERROR(INDEX($B$5:$B$54,MATCH($ET23,$EP$5:$EP$54,0)),0)</f>
        <v>0</v>
      </c>
      <c r="EV23" s="9">
        <f>IFERROR(INDEX($EM$5:$EM$54,MATCH($ET23,$EP$5:$EP$54,0)),0)</f>
        <v>0</v>
      </c>
      <c r="EX23" s="8">
        <v>19</v>
      </c>
      <c r="EY23" s="13">
        <f>IFERROR(INDEX($B$5:$B$54,MATCH($ET23,$EQ$5:$EQ$54,0)),0)</f>
        <v>0</v>
      </c>
      <c r="EZ23" s="9">
        <f>IFERROR(INDEX($EN$5:$EN$54,MATCH($ET23,$EQ$5:$EQ$54,0)),0)</f>
        <v>0</v>
      </c>
      <c r="FB23" s="8">
        <v>19</v>
      </c>
      <c r="FC23" s="13">
        <f>IFERROR(INDEX($B$5:$B$54,MATCH($ET23,$ER$5:$ER$54,0)),0)</f>
        <v>0</v>
      </c>
      <c r="FD23" s="9">
        <f>IFERROR(INDEX($EO$5:$EO$54,MATCH($ET23,$ER$5:$ER$54,0)),0)</f>
        <v>0</v>
      </c>
    </row>
    <row r="24" customHeight="1" ht="15">
      <c r="A24" s="5">
        <v>20</v>
      </c>
      <c r="B24" s="130" t="s">
        <v>57</v>
      </c>
      <c r="C24" s="119"/>
      <c r="D24" s="120"/>
      <c r="E24" s="119"/>
      <c r="F24" s="118"/>
      <c r="G24" s="119"/>
      <c r="H24" s="81"/>
      <c r="I24" s="84"/>
      <c r="J24" s="71">
        <f>ROUNDDOWN(I24,1)</f>
        <v>0</v>
      </c>
      <c r="K24" s="72">
        <f>ROUND((I24-J24)*100,0)</f>
        <v>0</v>
      </c>
      <c r="L24" s="85">
        <f>IFERROR(INDEX('ШТ'!$A$10:$AA$145,MATCH(J24,'ШТ'!$A$10:$A$145,0),MATCH(K24,'ШТ'!$A$9:$AA$9,0)),0)</f>
        <v>0</v>
      </c>
      <c r="M24" s="84"/>
      <c r="N24" s="71">
        <f>ROUNDDOWN(M24,1)</f>
        <v>0</v>
      </c>
      <c r="O24" s="72">
        <f>ROUND((M24-N24)*100,0)</f>
        <v>0</v>
      </c>
      <c r="P24" s="85">
        <f>IFERROR(INDEX('100 м.п.'!$A$12:$AA$140,MATCH(N24,'100 м.п.'!$A$12:$A$140,0),MATCH(O24,'100 м.п.'!$A$11:$AA$11,0)),0)</f>
        <v>0</v>
      </c>
      <c r="Q24" s="175"/>
      <c r="R24" s="84"/>
      <c r="S24" s="71">
        <f>ROUNDDOWN(R24,1)</f>
        <v>0</v>
      </c>
      <c r="T24" s="72">
        <f>ROUND((R24-S24)*100,0)</f>
        <v>0</v>
      </c>
      <c r="U24" s="85">
        <f>IFERROR(INDEX('ШТ'!$A$10:$AA$145,MATCH(S24,'ШТ'!$A$10:$A$145,0),MATCH(T24,'ШТ'!$A$9:$AA$9,0)),0)</f>
        <v>0</v>
      </c>
      <c r="V24" s="84"/>
      <c r="W24" s="71">
        <f>ROUNDDOWN(V24,1)</f>
        <v>0</v>
      </c>
      <c r="X24" s="72">
        <f>ROUND((V24-W24)*100,0)</f>
        <v>0</v>
      </c>
      <c r="Y24" s="85">
        <f>IFERROR(INDEX('100 м.п.'!$A$12:$AA$140,MATCH(W24,'100 м.п.'!$A$12:$A$140,0),MATCH(X24,'100 м.п.'!$A$11:$AA$11,0)),0)</f>
        <v>0</v>
      </c>
      <c r="Z24" s="81"/>
      <c r="AA24" s="84"/>
      <c r="AB24" s="71">
        <f>ROUNDDOWN(AA24,1)</f>
        <v>0</v>
      </c>
      <c r="AC24" s="72">
        <f>ROUND((AA24-AB24)*100,0)</f>
        <v>0</v>
      </c>
      <c r="AD24" s="85">
        <f>IFERROR(INDEX('ШТ'!$A$10:$AA$145,MATCH(AB24,'ШТ'!$A$10:$A$145,0),MATCH(AC24,'ШТ'!$A$9:$AA$9,0)),0)</f>
        <v>0</v>
      </c>
      <c r="AE24" s="92"/>
      <c r="AF24" s="71">
        <f>ROUNDDOWN(AE24,1)</f>
        <v>0</v>
      </c>
      <c r="AG24" s="72">
        <f>ROUND((AE24-AF24)*100,0)</f>
        <v>0</v>
      </c>
      <c r="AH24" s="85">
        <f>IFERROR(INDEX('100 м.п.'!$A$12:$AA$140,MATCH(AF24,'100 м.п.'!$A$12:$A$140,0),MATCH(AG24,'100 м.п.'!$A$11:$AA$11,0)),0)</f>
        <v>0</v>
      </c>
      <c r="AI24" s="95"/>
      <c r="AJ24" s="84"/>
      <c r="AK24" s="71">
        <f>ROUNDDOWN(AJ24,1)</f>
        <v>0</v>
      </c>
      <c r="AL24" s="72">
        <f>ROUND((AJ24-AK24)*100,0)</f>
        <v>0</v>
      </c>
      <c r="AM24" s="85">
        <f>IFERROR(INDEX('ШТ'!$A$10:$AA$145,MATCH(AK24,'ШТ'!$A$10:$A$145,0),MATCH(AL24,'ШТ'!$A$9:$AA$9,0)),0)</f>
        <v>0</v>
      </c>
      <c r="AN24" s="92"/>
      <c r="AO24" s="71">
        <f>ROUNDDOWN(AN24,1)</f>
        <v>0</v>
      </c>
      <c r="AP24" s="72">
        <f>ROUND((AN24-AO24)*100,0)</f>
        <v>0</v>
      </c>
      <c r="AQ24" s="85">
        <f>IFERROR(INDEX('100 м.п.'!$A$12:$AA$140,MATCH(AO24,'100 м.п.'!$A$12:$A$140,0),MATCH(AP24,'100 м.п.'!$A$11:$AA$11,0)),0)</f>
        <v>0</v>
      </c>
      <c r="AR24" s="81"/>
      <c r="AS24" s="84"/>
      <c r="AT24" s="71">
        <f>ROUNDDOWN(AS24,1)</f>
        <v>0</v>
      </c>
      <c r="AU24" s="72">
        <f>ROUND((AS24-AT24)*100,0)</f>
        <v>0</v>
      </c>
      <c r="AV24" s="85">
        <f>IFERROR(INDEX('ШТ'!$A$10:$AA$145,MATCH(AT24,'ШТ'!$A$10:$A$145,0),MATCH(AU24,'ШТ'!$A$9:$AA$9,0)),0)</f>
        <v>0</v>
      </c>
      <c r="AW24" s="92"/>
      <c r="AX24" s="71">
        <f>ROUNDDOWN(AW24,1)</f>
        <v>0</v>
      </c>
      <c r="AY24" s="72">
        <f>ROUND((AW24-AX24)*100,0)</f>
        <v>0</v>
      </c>
      <c r="AZ24" s="85">
        <f>IFERROR(INDEX('100 м.п.'!$A$12:$AA$140,MATCH(AX24,'100 м.п.'!$A$12:$A$140,0),MATCH(AY24,'100 м.п.'!$A$11:$AA$11,0)),0)</f>
        <v>0</v>
      </c>
      <c r="BA24" s="95"/>
      <c r="BB24" s="84"/>
      <c r="BC24" s="71">
        <f>ROUNDDOWN(BB24,1)</f>
        <v>0</v>
      </c>
      <c r="BD24" s="72">
        <f>ROUND((BB24-BC24)*100,0)</f>
        <v>0</v>
      </c>
      <c r="BE24" s="85">
        <f>IFERROR(INDEX('ШТ'!$A$10:$AA$145,MATCH(BC24,'ШТ'!$A$10:$A$145,0),MATCH(BD24,'ШТ'!$A$9:$AA$9,0)),0)</f>
        <v>0</v>
      </c>
      <c r="BF24" s="92"/>
      <c r="BG24" s="71">
        <f>ROUNDDOWN(BF24,1)</f>
        <v>0</v>
      </c>
      <c r="BH24" s="72">
        <f>ROUND((BF24-BG24)*100,0)</f>
        <v>0</v>
      </c>
      <c r="BI24" s="85">
        <f>IFERROR(INDEX('100 м.п.'!$A$12:$AA$140,MATCH(BG24,'100 м.п.'!$A$12:$A$140,0),MATCH(BH24,'100 м.п.'!$A$11:$AA$11,0)),0)</f>
        <v>0</v>
      </c>
      <c r="BJ24" s="81"/>
      <c r="BK24" s="84"/>
      <c r="BL24" s="71">
        <f>ROUNDDOWN(BK24,1)</f>
        <v>0</v>
      </c>
      <c r="BM24" s="72">
        <f>ROUND((BK24-BL24)*100,0)</f>
        <v>0</v>
      </c>
      <c r="BN24" s="85">
        <f>IFERROR(INDEX('ШТ'!$A$10:$AA$145,MATCH(BL24,'ШТ'!$A$10:$A$145,0),MATCH(BM24,'ШТ'!$A$9:$AA$9,0)),0)</f>
        <v>0</v>
      </c>
      <c r="BO24" s="92"/>
      <c r="BP24" s="71">
        <f>ROUNDDOWN(BO24,1)</f>
        <v>0</v>
      </c>
      <c r="BQ24" s="72">
        <f>ROUND((BO24-BP24)*100,0)</f>
        <v>0</v>
      </c>
      <c r="BR24" s="85">
        <f>IFERROR(INDEX('100 м.п.'!$A$12:$AA$140,MATCH(BP24,'100 м.п.'!$A$12:$A$140,0),MATCH(BQ24,'100 м.п.'!$A$11:$AA$11,0)),0)</f>
        <v>0</v>
      </c>
      <c r="BS24" s="95"/>
      <c r="BT24" s="84"/>
      <c r="BU24" s="71">
        <f>ROUNDDOWN(BT24,1)</f>
        <v>0</v>
      </c>
      <c r="BV24" s="72">
        <f>ROUND((BT24-BU24)*100,0)</f>
        <v>0</v>
      </c>
      <c r="BW24" s="85">
        <f>IFERROR(INDEX('ШТ'!$A$10:$AA$145,MATCH(BU24,'ШТ'!$A$10:$A$145,0),MATCH(BV24,'ШТ'!$A$9:$AA$9,0)),0)</f>
        <v>0</v>
      </c>
      <c r="BX24" s="92"/>
      <c r="BY24" s="71">
        <f>ROUNDDOWN(BX24,1)</f>
        <v>0</v>
      </c>
      <c r="BZ24" s="72">
        <f>ROUND((BX24-BY24)*100,0)</f>
        <v>0</v>
      </c>
      <c r="CA24" s="85">
        <f>IFERROR(INDEX('100 м.п.'!$A$12:$AA$140,MATCH(BY24,'100 м.п.'!$A$12:$A$140,0),MATCH(BZ24,'100 м.п.'!$A$11:$AA$11,0)),0)</f>
        <v>0</v>
      </c>
      <c r="CB24" s="81"/>
      <c r="CC24" s="84"/>
      <c r="CD24" s="71">
        <f>ROUNDDOWN(CC24,1)</f>
        <v>0</v>
      </c>
      <c r="CE24" s="72">
        <f>ROUND((CC24-CD24)*100,0)</f>
        <v>0</v>
      </c>
      <c r="CF24" s="85">
        <f>IFERROR(INDEX('ШТ'!$A$10:$AA$145,MATCH(CD24,'ШТ'!$A$10:$A$145,0),MATCH(CE24,'ШТ'!$A$9:$AA$9,0)),0)</f>
        <v>0</v>
      </c>
      <c r="CG24" s="92"/>
      <c r="CH24" s="71">
        <f>ROUNDDOWN(CG24,1)</f>
        <v>0</v>
      </c>
      <c r="CI24" s="72">
        <f>ROUND((CG24-CH24)*100,0)</f>
        <v>0</v>
      </c>
      <c r="CJ24" s="85">
        <f>IFERROR(INDEX('100 м.п.'!$A$12:$AA$140,MATCH(CH24,'100 м.п.'!$A$12:$A$140,0),MATCH(CI24,'100 м.п.'!$A$11:$AA$11,0)),0)</f>
        <v>0</v>
      </c>
      <c r="CK24" s="95"/>
      <c r="CL24" s="84"/>
      <c r="CM24" s="71">
        <f>ROUNDDOWN(CL24,1)</f>
        <v>0</v>
      </c>
      <c r="CN24" s="72">
        <f>ROUND((CL24-CM24)*100,0)</f>
        <v>0</v>
      </c>
      <c r="CO24" s="85">
        <f>IFERROR(INDEX('ШТ'!$A$10:$AA$145,MATCH(CM24,'ШТ'!$A$10:$A$145,0),MATCH(CN24,'ШТ'!$A$9:$AA$9,0)),0)</f>
        <v>0</v>
      </c>
      <c r="CP24" s="92"/>
      <c r="CQ24" s="71">
        <f>ROUNDDOWN(CP24,1)</f>
        <v>0</v>
      </c>
      <c r="CR24" s="72">
        <f>ROUND((CP24-CQ24)*100,0)</f>
        <v>0</v>
      </c>
      <c r="CS24" s="85">
        <f>IFERROR(INDEX('100 м.п.'!$A$12:$AA$140,MATCH(CQ24,'100 м.п.'!$A$12:$A$140,0),MATCH(CR24,'100 м.п.'!$A$11:$AA$11,0)),0)</f>
        <v>0</v>
      </c>
      <c r="CT24" s="95"/>
      <c r="CU24" s="84"/>
      <c r="CV24" s="71">
        <f>ROUNDDOWN(CU24,1)</f>
        <v>0</v>
      </c>
      <c r="CW24" s="72">
        <f>ROUND((CU24-CV24)*100,0)</f>
        <v>0</v>
      </c>
      <c r="CX24" s="85">
        <f>IFERROR(INDEX('ШТ'!$A$10:$AA$145,MATCH(CV24,'ШТ'!$A$10:$A$145,0),MATCH(CW24,'ШТ'!$A$9:$AA$9,0)),0)</f>
        <v>0</v>
      </c>
      <c r="CY24" s="92"/>
      <c r="CZ24" s="71">
        <f>ROUNDDOWN(CY24,1)</f>
        <v>0</v>
      </c>
      <c r="DA24" s="72">
        <f>ROUND((CY24-CZ24)*100,0)</f>
        <v>0</v>
      </c>
      <c r="DB24" s="85">
        <f>IFERROR(INDEX('100 м.п.'!$A$12:$AA$140,MATCH(CZ24,'100 м.п.'!$A$12:$A$140,0),MATCH(DA24,'100 м.п.'!$A$11:$AA$11,0)),0)</f>
        <v>0</v>
      </c>
      <c r="DC24" s="81"/>
      <c r="DD24" s="84"/>
      <c r="DE24" s="71">
        <f>ROUNDDOWN(DD24,1)</f>
        <v>0</v>
      </c>
      <c r="DF24" s="72">
        <f>ROUND((DD24-DE24)*100,0)</f>
        <v>0</v>
      </c>
      <c r="DG24" s="85">
        <f>IFERROR(INDEX('ШТ'!$A$10:$AA$145,MATCH(DE24,'ШТ'!$A$10:$A$145,0),MATCH(DF24,'ШТ'!$A$9:$AA$9,0)),0)</f>
        <v>0</v>
      </c>
      <c r="DH24" s="92"/>
      <c r="DI24" s="71">
        <f>ROUNDDOWN(DH24,1)</f>
        <v>0</v>
      </c>
      <c r="DJ24" s="72">
        <f>ROUND((DH24-DI24)*100,0)</f>
        <v>0</v>
      </c>
      <c r="DK24" s="85">
        <f>IFERROR(INDEX('100 м.п.'!$A$12:$AA$140,MATCH(DI24,'100 м.п.'!$A$12:$A$140,0),MATCH(DJ24,'100 м.п.'!$A$11:$AA$11,0)),0)</f>
        <v>0</v>
      </c>
      <c r="DL24" s="95"/>
      <c r="DM24" s="84"/>
      <c r="DN24" s="71">
        <f>ROUNDDOWN(DM24,1)</f>
        <v>0</v>
      </c>
      <c r="DO24" s="72">
        <f>ROUND((DM24-DN24)*100,0)</f>
        <v>0</v>
      </c>
      <c r="DP24" s="85">
        <f>IFERROR(INDEX('ШТ'!$A$10:$AA$145,MATCH(DN24,'ШТ'!$A$10:$A$145,0),MATCH(DO24,'ШТ'!$A$9:$AA$9,0)),0)</f>
        <v>0</v>
      </c>
      <c r="DQ24" s="92"/>
      <c r="DR24" s="71">
        <f>ROUNDDOWN(DQ24,1)</f>
        <v>0</v>
      </c>
      <c r="DS24" s="72">
        <f>ROUND((DQ24-DR24)*100,0)</f>
        <v>0</v>
      </c>
      <c r="DT24" s="85">
        <f>IFERROR(INDEX('100 м.п.'!$A$12:$AA$140,MATCH(DR24,'100 м.п.'!$A$12:$A$140,0),MATCH(DS24,'100 м.п.'!$A$11:$AA$11,0)),0)</f>
        <v>0</v>
      </c>
      <c r="DU24" s="81"/>
      <c r="DV24" s="84"/>
      <c r="DW24" s="71">
        <f>ROUNDDOWN(DV24,1)</f>
        <v>0</v>
      </c>
      <c r="DX24" s="72">
        <f>ROUND((DV24-DW24)*100,0)</f>
        <v>0</v>
      </c>
      <c r="DY24" s="85">
        <f>IFERROR(INDEX('ШТ'!$A$10:$AA$145,MATCH(DW24,'ШТ'!$A$10:$A$145,0),MATCH(DX24,'ШТ'!$A$9:$AA$9,0)),0)</f>
        <v>0</v>
      </c>
      <c r="DZ24" s="92"/>
      <c r="EA24" s="71">
        <f>ROUNDDOWN(DZ24,1)</f>
        <v>0</v>
      </c>
      <c r="EB24" s="72">
        <f>ROUND((DZ24-EA24)*100,0)</f>
        <v>0</v>
      </c>
      <c r="EC24" s="85">
        <f>IFERROR(INDEX('100 м.п.'!$A$12:$AA$140,MATCH(EA24,'100 м.п.'!$A$12:$A$140,0),MATCH(EB24,'100 м.п.'!$A$11:$AA$11,0)),0)</f>
        <v>0</v>
      </c>
      <c r="ED24" s="95"/>
      <c r="EE24" s="84"/>
      <c r="EF24" s="71">
        <f>ROUNDDOWN(EE24,1)</f>
        <v>0</v>
      </c>
      <c r="EG24" s="72">
        <f>ROUND((EE24-EF24)*100,0)</f>
        <v>0</v>
      </c>
      <c r="EH24" s="85">
        <f>IFERROR(INDEX('ШТ'!$A$10:$AA$145,MATCH(EF24,'ШТ'!$A$10:$A$145,0),MATCH(EG24,'ШТ'!$A$9:$AA$9,0)),0)</f>
        <v>0</v>
      </c>
      <c r="EI24" s="92"/>
      <c r="EJ24" s="71">
        <f>ROUNDDOWN(EI24,1)</f>
        <v>0</v>
      </c>
      <c r="EK24" s="72">
        <f>ROUND((EI24-EJ24)*100,0)</f>
        <v>0</v>
      </c>
      <c r="EL24" s="85">
        <f>IFERROR(INDEX('100 м.п.'!$A$12:$AA$140,MATCH(EJ24,'100 м.п.'!$A$12:$A$140,0),MATCH(EK24,'100 м.п.'!$A$11:$AA$11,0)),0)</f>
        <v>0</v>
      </c>
      <c r="EM24" s="90" t="str">
        <f>IF(Y24+U24+P24+L24+AD24+AH24+AM24+AQ24+AV24+AZ24+BE24+BI24+BN24+BR24+BW24+CA24+CF24+CJ24+CO24+CS24+CX24+DB24+DG24+DK24+DP24+DT24+DY24+EC24+EH24+EL24=0,"",Y24+U24+P24+L24+AD24+AH24+AM24+AQ24+AV24+AZ24+BE24+BI24+BN24+BR24+BW24+CA24+CF24+CJ24+CO24+CS24+CX24+DB24+DG24+DK24+DP24+DT24+DY24+EC24+EH24+EL24)</f>
        <v/>
      </c>
      <c r="EN24" s="11" t="str">
        <f>IF(MIN(I24,R24,AA24,AJ24,AS24,BB24,BK24,BT24,CC24,CL24,CU24,DD24,DM24,DV24,EE24)=0,"",MIN(I24,R24,AA24,AJ24,AS24,BB24,BK24,BT24,CC24,CL24,CU24,DD24,DM24,DV24,EE24))</f>
        <v/>
      </c>
      <c r="EO24" s="12" t="str">
        <f>IF(MIN(M24,V24,AE24,AN24,AW24,BF24,BO24,BX24,CG24,CP24,CY24,DH24,DQ24,DZ24,EI24)=0,"",MIN(M24,V24,AE24,AN24,AW24,BF24,BO24,BX24,CG24,CP24,CY24,DH24,DQ24,DZ24,EI24))</f>
        <v/>
      </c>
      <c r="EP24" s="99">
        <f>IFERROR(RANK(EM24,$EM$5:$EM$54,0)+COUNTIF($EM$5:EM24,EM24)-1,0)</f>
        <v>0</v>
      </c>
      <c r="EQ24" s="6">
        <f>IFERROR(RANK(EN24,$EN$5:$EN$54,1)+COUNTIF($EN$5:EN24,EN24)-1,0)</f>
        <v>0</v>
      </c>
      <c r="ER24" s="6">
        <f>IFERROR(RANK(EO24,$EO$5:$EO$54,1)+COUNTIF($EO$5:EO24,EO24)-1,0)</f>
        <v>0</v>
      </c>
      <c r="ET24" s="8">
        <v>20</v>
      </c>
      <c r="EU24" s="13">
        <f>IFERROR(INDEX($B$5:$B$54,MATCH($ET24,$EP$5:$EP$54,0)),0)</f>
        <v>0</v>
      </c>
      <c r="EV24" s="9">
        <f>IFERROR(INDEX($EM$5:$EM$54,MATCH($ET24,$EP$5:$EP$54,0)),0)</f>
        <v>0</v>
      </c>
      <c r="EX24" s="8">
        <v>20</v>
      </c>
      <c r="EY24" s="13">
        <f>IFERROR(INDEX($B$5:$B$54,MATCH($ET24,$EQ$5:$EQ$54,0)),0)</f>
        <v>0</v>
      </c>
      <c r="EZ24" s="9">
        <f>IFERROR(INDEX($EN$5:$EN$54,MATCH($ET24,$EQ$5:$EQ$54,0)),0)</f>
        <v>0</v>
      </c>
      <c r="FB24" s="8">
        <v>20</v>
      </c>
      <c r="FC24" s="13">
        <f>IFERROR(INDEX($B$5:$B$54,MATCH($ET24,$ER$5:$ER$54,0)),0)</f>
        <v>0</v>
      </c>
      <c r="FD24" s="9">
        <f>IFERROR(INDEX($EO$5:$EO$54,MATCH($ET24,$ER$5:$ER$54,0)),0)</f>
        <v>0</v>
      </c>
    </row>
    <row r="25" customHeight="1" ht="15">
      <c r="A25" s="5">
        <v>21</v>
      </c>
      <c r="B25" s="130" t="s">
        <v>58</v>
      </c>
      <c r="C25" s="119"/>
      <c r="D25" s="120"/>
      <c r="E25" s="119"/>
      <c r="F25" s="118"/>
      <c r="G25" s="119"/>
      <c r="H25" s="81"/>
      <c r="I25" s="84"/>
      <c r="J25" s="71">
        <f>ROUNDDOWN(I25,1)</f>
        <v>0</v>
      </c>
      <c r="K25" s="72">
        <f>ROUND((I25-J25)*100,0)</f>
        <v>0</v>
      </c>
      <c r="L25" s="85">
        <f>IFERROR(INDEX('ШТ'!$A$10:$AA$145,MATCH(J25,'ШТ'!$A$10:$A$145,0),MATCH(K25,'ШТ'!$A$9:$AA$9,0)),0)</f>
        <v>0</v>
      </c>
      <c r="M25" s="84"/>
      <c r="N25" s="71">
        <f>ROUNDDOWN(M25,1)</f>
        <v>0</v>
      </c>
      <c r="O25" s="72">
        <f>ROUND((M25-N25)*100,0)</f>
        <v>0</v>
      </c>
      <c r="P25" s="85">
        <f>IFERROR(INDEX('100 м.п.'!$A$12:$AA$140,MATCH(N25,'100 м.п.'!$A$12:$A$140,0),MATCH(O25,'100 м.п.'!$A$11:$AA$11,0)),0)</f>
        <v>0</v>
      </c>
      <c r="Q25" s="175"/>
      <c r="R25" s="84"/>
      <c r="S25" s="71">
        <f>ROUNDDOWN(R25,1)</f>
        <v>0</v>
      </c>
      <c r="T25" s="72">
        <f>ROUND((R25-S25)*100,0)</f>
        <v>0</v>
      </c>
      <c r="U25" s="85">
        <f>IFERROR(INDEX('ШТ'!$A$10:$AA$145,MATCH(S25,'ШТ'!$A$10:$A$145,0),MATCH(T25,'ШТ'!$A$9:$AA$9,0)),0)</f>
        <v>0</v>
      </c>
      <c r="V25" s="84"/>
      <c r="W25" s="71">
        <f>ROUNDDOWN(V25,1)</f>
        <v>0</v>
      </c>
      <c r="X25" s="72">
        <f>ROUND((V25-W25)*100,0)</f>
        <v>0</v>
      </c>
      <c r="Y25" s="85">
        <f>IFERROR(INDEX('100 м.п.'!$A$12:$AA$140,MATCH(W25,'100 м.п.'!$A$12:$A$140,0),MATCH(X25,'100 м.п.'!$A$11:$AA$11,0)),0)</f>
        <v>0</v>
      </c>
      <c r="Z25" s="81"/>
      <c r="AA25" s="84"/>
      <c r="AB25" s="71">
        <f>ROUNDDOWN(AA25,1)</f>
        <v>0</v>
      </c>
      <c r="AC25" s="72">
        <f>ROUND((AA25-AB25)*100,0)</f>
        <v>0</v>
      </c>
      <c r="AD25" s="85">
        <f>IFERROR(INDEX('ШТ'!$A$10:$AA$145,MATCH(AB25,'ШТ'!$A$10:$A$145,0),MATCH(AC25,'ШТ'!$A$9:$AA$9,0)),0)</f>
        <v>0</v>
      </c>
      <c r="AE25" s="92"/>
      <c r="AF25" s="71">
        <f>ROUNDDOWN(AE25,1)</f>
        <v>0</v>
      </c>
      <c r="AG25" s="72">
        <f>ROUND((AE25-AF25)*100,0)</f>
        <v>0</v>
      </c>
      <c r="AH25" s="85">
        <f>IFERROR(INDEX('100 м.п.'!$A$12:$AA$140,MATCH(AF25,'100 м.п.'!$A$12:$A$140,0),MATCH(AG25,'100 м.п.'!$A$11:$AA$11,0)),0)</f>
        <v>0</v>
      </c>
      <c r="AI25" s="95"/>
      <c r="AJ25" s="84"/>
      <c r="AK25" s="71">
        <f>ROUNDDOWN(AJ25,1)</f>
        <v>0</v>
      </c>
      <c r="AL25" s="72">
        <f>ROUND((AJ25-AK25)*100,0)</f>
        <v>0</v>
      </c>
      <c r="AM25" s="85">
        <f>IFERROR(INDEX('ШТ'!$A$10:$AA$145,MATCH(AK25,'ШТ'!$A$10:$A$145,0),MATCH(AL25,'ШТ'!$A$9:$AA$9,0)),0)</f>
        <v>0</v>
      </c>
      <c r="AN25" s="92"/>
      <c r="AO25" s="71">
        <f>ROUNDDOWN(AN25,1)</f>
        <v>0</v>
      </c>
      <c r="AP25" s="72">
        <f>ROUND((AN25-AO25)*100,0)</f>
        <v>0</v>
      </c>
      <c r="AQ25" s="85">
        <f>IFERROR(INDEX('100 м.п.'!$A$12:$AA$140,MATCH(AO25,'100 м.п.'!$A$12:$A$140,0),MATCH(AP25,'100 м.п.'!$A$11:$AA$11,0)),0)</f>
        <v>0</v>
      </c>
      <c r="AR25" s="81"/>
      <c r="AS25" s="84"/>
      <c r="AT25" s="71">
        <f>ROUNDDOWN(AS25,1)</f>
        <v>0</v>
      </c>
      <c r="AU25" s="72">
        <f>ROUND((AS25-AT25)*100,0)</f>
        <v>0</v>
      </c>
      <c r="AV25" s="85">
        <f>IFERROR(INDEX('ШТ'!$A$10:$AA$145,MATCH(AT25,'ШТ'!$A$10:$A$145,0),MATCH(AU25,'ШТ'!$A$9:$AA$9,0)),0)</f>
        <v>0</v>
      </c>
      <c r="AW25" s="92"/>
      <c r="AX25" s="71">
        <f>ROUNDDOWN(AW25,1)</f>
        <v>0</v>
      </c>
      <c r="AY25" s="72">
        <f>ROUND((AW25-AX25)*100,0)</f>
        <v>0</v>
      </c>
      <c r="AZ25" s="85">
        <f>IFERROR(INDEX('100 м.п.'!$A$12:$AA$140,MATCH(AX25,'100 м.п.'!$A$12:$A$140,0),MATCH(AY25,'100 м.п.'!$A$11:$AA$11,0)),0)</f>
        <v>0</v>
      </c>
      <c r="BA25" s="95"/>
      <c r="BB25" s="84"/>
      <c r="BC25" s="71">
        <f>ROUNDDOWN(BB25,1)</f>
        <v>0</v>
      </c>
      <c r="BD25" s="72">
        <f>ROUND((BB25-BC25)*100,0)</f>
        <v>0</v>
      </c>
      <c r="BE25" s="85">
        <f>IFERROR(INDEX('ШТ'!$A$10:$AA$145,MATCH(BC25,'ШТ'!$A$10:$A$145,0),MATCH(BD25,'ШТ'!$A$9:$AA$9,0)),0)</f>
        <v>0</v>
      </c>
      <c r="BF25" s="92"/>
      <c r="BG25" s="71">
        <f>ROUNDDOWN(BF25,1)</f>
        <v>0</v>
      </c>
      <c r="BH25" s="72">
        <f>ROUND((BF25-BG25)*100,0)</f>
        <v>0</v>
      </c>
      <c r="BI25" s="85">
        <f>IFERROR(INDEX('100 м.п.'!$A$12:$AA$140,MATCH(BG25,'100 м.п.'!$A$12:$A$140,0),MATCH(BH25,'100 м.п.'!$A$11:$AA$11,0)),0)</f>
        <v>0</v>
      </c>
      <c r="BJ25" s="81"/>
      <c r="BK25" s="84"/>
      <c r="BL25" s="71">
        <f>ROUNDDOWN(BK25,1)</f>
        <v>0</v>
      </c>
      <c r="BM25" s="72">
        <f>ROUND((BK25-BL25)*100,0)</f>
        <v>0</v>
      </c>
      <c r="BN25" s="85">
        <f>IFERROR(INDEX('ШТ'!$A$10:$AA$145,MATCH(BL25,'ШТ'!$A$10:$A$145,0),MATCH(BM25,'ШТ'!$A$9:$AA$9,0)),0)</f>
        <v>0</v>
      </c>
      <c r="BO25" s="92"/>
      <c r="BP25" s="71">
        <f>ROUNDDOWN(BO25,1)</f>
        <v>0</v>
      </c>
      <c r="BQ25" s="72">
        <f>ROUND((BO25-BP25)*100,0)</f>
        <v>0</v>
      </c>
      <c r="BR25" s="85">
        <f>IFERROR(INDEX('100 м.п.'!$A$12:$AA$140,MATCH(BP25,'100 м.п.'!$A$12:$A$140,0),MATCH(BQ25,'100 м.п.'!$A$11:$AA$11,0)),0)</f>
        <v>0</v>
      </c>
      <c r="BS25" s="95"/>
      <c r="BT25" s="84"/>
      <c r="BU25" s="71">
        <f>ROUNDDOWN(BT25,1)</f>
        <v>0</v>
      </c>
      <c r="BV25" s="72">
        <f>ROUND((BT25-BU25)*100,0)</f>
        <v>0</v>
      </c>
      <c r="BW25" s="85">
        <f>IFERROR(INDEX('ШТ'!$A$10:$AA$145,MATCH(BU25,'ШТ'!$A$10:$A$145,0),MATCH(BV25,'ШТ'!$A$9:$AA$9,0)),0)</f>
        <v>0</v>
      </c>
      <c r="BX25" s="92"/>
      <c r="BY25" s="71">
        <f>ROUNDDOWN(BX25,1)</f>
        <v>0</v>
      </c>
      <c r="BZ25" s="72">
        <f>ROUND((BX25-BY25)*100,0)</f>
        <v>0</v>
      </c>
      <c r="CA25" s="85">
        <f>IFERROR(INDEX('100 м.п.'!$A$12:$AA$140,MATCH(BY25,'100 м.п.'!$A$12:$A$140,0),MATCH(BZ25,'100 м.п.'!$A$11:$AA$11,0)),0)</f>
        <v>0</v>
      </c>
      <c r="CB25" s="81"/>
      <c r="CC25" s="84"/>
      <c r="CD25" s="71">
        <f>ROUNDDOWN(CC25,1)</f>
        <v>0</v>
      </c>
      <c r="CE25" s="72">
        <f>ROUND((CC25-CD25)*100,0)</f>
        <v>0</v>
      </c>
      <c r="CF25" s="85">
        <f>IFERROR(INDEX('ШТ'!$A$10:$AA$145,MATCH(CD25,'ШТ'!$A$10:$A$145,0),MATCH(CE25,'ШТ'!$A$9:$AA$9,0)),0)</f>
        <v>0</v>
      </c>
      <c r="CG25" s="92"/>
      <c r="CH25" s="71">
        <f>ROUNDDOWN(CG25,1)</f>
        <v>0</v>
      </c>
      <c r="CI25" s="72">
        <f>ROUND((CG25-CH25)*100,0)</f>
        <v>0</v>
      </c>
      <c r="CJ25" s="85">
        <f>IFERROR(INDEX('100 м.п.'!$A$12:$AA$140,MATCH(CH25,'100 м.п.'!$A$12:$A$140,0),MATCH(CI25,'100 м.п.'!$A$11:$AA$11,0)),0)</f>
        <v>0</v>
      </c>
      <c r="CK25" s="95"/>
      <c r="CL25" s="84"/>
      <c r="CM25" s="71">
        <f>ROUNDDOWN(CL25,1)</f>
        <v>0</v>
      </c>
      <c r="CN25" s="72">
        <f>ROUND((CL25-CM25)*100,0)</f>
        <v>0</v>
      </c>
      <c r="CO25" s="85">
        <f>IFERROR(INDEX('ШТ'!$A$10:$AA$145,MATCH(CM25,'ШТ'!$A$10:$A$145,0),MATCH(CN25,'ШТ'!$A$9:$AA$9,0)),0)</f>
        <v>0</v>
      </c>
      <c r="CP25" s="92"/>
      <c r="CQ25" s="71">
        <f>ROUNDDOWN(CP25,1)</f>
        <v>0</v>
      </c>
      <c r="CR25" s="72">
        <f>ROUND((CP25-CQ25)*100,0)</f>
        <v>0</v>
      </c>
      <c r="CS25" s="85">
        <f>IFERROR(INDEX('100 м.п.'!$A$12:$AA$140,MATCH(CQ25,'100 м.п.'!$A$12:$A$140,0),MATCH(CR25,'100 м.п.'!$A$11:$AA$11,0)),0)</f>
        <v>0</v>
      </c>
      <c r="CT25" s="95"/>
      <c r="CU25" s="84"/>
      <c r="CV25" s="71">
        <f>ROUNDDOWN(CU25,1)</f>
        <v>0</v>
      </c>
      <c r="CW25" s="72">
        <f>ROUND((CU25-CV25)*100,0)</f>
        <v>0</v>
      </c>
      <c r="CX25" s="85">
        <f>IFERROR(INDEX('ШТ'!$A$10:$AA$145,MATCH(CV25,'ШТ'!$A$10:$A$145,0),MATCH(CW25,'ШТ'!$A$9:$AA$9,0)),0)</f>
        <v>0</v>
      </c>
      <c r="CY25" s="92"/>
      <c r="CZ25" s="71">
        <f>ROUNDDOWN(CY25,1)</f>
        <v>0</v>
      </c>
      <c r="DA25" s="72">
        <f>ROUND((CY25-CZ25)*100,0)</f>
        <v>0</v>
      </c>
      <c r="DB25" s="85">
        <f>IFERROR(INDEX('100 м.п.'!$A$12:$AA$140,MATCH(CZ25,'100 м.п.'!$A$12:$A$140,0),MATCH(DA25,'100 м.п.'!$A$11:$AA$11,0)),0)</f>
        <v>0</v>
      </c>
      <c r="DC25" s="81"/>
      <c r="DD25" s="84"/>
      <c r="DE25" s="71">
        <f>ROUNDDOWN(DD25,1)</f>
        <v>0</v>
      </c>
      <c r="DF25" s="72">
        <f>ROUND((DD25-DE25)*100,0)</f>
        <v>0</v>
      </c>
      <c r="DG25" s="85">
        <f>IFERROR(INDEX('ШТ'!$A$10:$AA$145,MATCH(DE25,'ШТ'!$A$10:$A$145,0),MATCH(DF25,'ШТ'!$A$9:$AA$9,0)),0)</f>
        <v>0</v>
      </c>
      <c r="DH25" s="92"/>
      <c r="DI25" s="71">
        <f>ROUNDDOWN(DH25,1)</f>
        <v>0</v>
      </c>
      <c r="DJ25" s="72">
        <f>ROUND((DH25-DI25)*100,0)</f>
        <v>0</v>
      </c>
      <c r="DK25" s="85">
        <f>IFERROR(INDEX('100 м.п.'!$A$12:$AA$140,MATCH(DI25,'100 м.п.'!$A$12:$A$140,0),MATCH(DJ25,'100 м.п.'!$A$11:$AA$11,0)),0)</f>
        <v>0</v>
      </c>
      <c r="DL25" s="95"/>
      <c r="DM25" s="84"/>
      <c r="DN25" s="71">
        <f>ROUNDDOWN(DM25,1)</f>
        <v>0</v>
      </c>
      <c r="DO25" s="72">
        <f>ROUND((DM25-DN25)*100,0)</f>
        <v>0</v>
      </c>
      <c r="DP25" s="85">
        <f>IFERROR(INDEX('ШТ'!$A$10:$AA$145,MATCH(DN25,'ШТ'!$A$10:$A$145,0),MATCH(DO25,'ШТ'!$A$9:$AA$9,0)),0)</f>
        <v>0</v>
      </c>
      <c r="DQ25" s="92"/>
      <c r="DR25" s="71">
        <f>ROUNDDOWN(DQ25,1)</f>
        <v>0</v>
      </c>
      <c r="DS25" s="72">
        <f>ROUND((DQ25-DR25)*100,0)</f>
        <v>0</v>
      </c>
      <c r="DT25" s="85">
        <f>IFERROR(INDEX('100 м.п.'!$A$12:$AA$140,MATCH(DR25,'100 м.п.'!$A$12:$A$140,0),MATCH(DS25,'100 м.п.'!$A$11:$AA$11,0)),0)</f>
        <v>0</v>
      </c>
      <c r="DU25" s="81"/>
      <c r="DV25" s="84"/>
      <c r="DW25" s="71">
        <f>ROUNDDOWN(DV25,1)</f>
        <v>0</v>
      </c>
      <c r="DX25" s="72">
        <f>ROUND((DV25-DW25)*100,0)</f>
        <v>0</v>
      </c>
      <c r="DY25" s="85">
        <f>IFERROR(INDEX('ШТ'!$A$10:$AA$145,MATCH(DW25,'ШТ'!$A$10:$A$145,0),MATCH(DX25,'ШТ'!$A$9:$AA$9,0)),0)</f>
        <v>0</v>
      </c>
      <c r="DZ25" s="92"/>
      <c r="EA25" s="71">
        <f>ROUNDDOWN(DZ25,1)</f>
        <v>0</v>
      </c>
      <c r="EB25" s="72">
        <f>ROUND((DZ25-EA25)*100,0)</f>
        <v>0</v>
      </c>
      <c r="EC25" s="85">
        <f>IFERROR(INDEX('100 м.п.'!$A$12:$AA$140,MATCH(EA25,'100 м.п.'!$A$12:$A$140,0),MATCH(EB25,'100 м.п.'!$A$11:$AA$11,0)),0)</f>
        <v>0</v>
      </c>
      <c r="ED25" s="95"/>
      <c r="EE25" s="84"/>
      <c r="EF25" s="71">
        <f>ROUNDDOWN(EE25,1)</f>
        <v>0</v>
      </c>
      <c r="EG25" s="72">
        <f>ROUND((EE25-EF25)*100,0)</f>
        <v>0</v>
      </c>
      <c r="EH25" s="85">
        <f>IFERROR(INDEX('ШТ'!$A$10:$AA$145,MATCH(EF25,'ШТ'!$A$10:$A$145,0),MATCH(EG25,'ШТ'!$A$9:$AA$9,0)),0)</f>
        <v>0</v>
      </c>
      <c r="EI25" s="92"/>
      <c r="EJ25" s="71">
        <f>ROUNDDOWN(EI25,1)</f>
        <v>0</v>
      </c>
      <c r="EK25" s="72">
        <f>ROUND((EI25-EJ25)*100,0)</f>
        <v>0</v>
      </c>
      <c r="EL25" s="85">
        <f>IFERROR(INDEX('100 м.п.'!$A$12:$AA$140,MATCH(EJ25,'100 м.п.'!$A$12:$A$140,0),MATCH(EK25,'100 м.п.'!$A$11:$AA$11,0)),0)</f>
        <v>0</v>
      </c>
      <c r="EM25" s="90" t="str">
        <f>IF(Y25+U25+P25+L25+AD25+AH25+AM25+AQ25+AV25+AZ25+BE25+BI25+BN25+BR25+BW25+CA25+CF25+CJ25+CO25+CS25+CX25+DB25+DG25+DK25+DP25+DT25+DY25+EC25+EH25+EL25=0,"",Y25+U25+P25+L25+AD25+AH25+AM25+AQ25+AV25+AZ25+BE25+BI25+BN25+BR25+BW25+CA25+CF25+CJ25+CO25+CS25+CX25+DB25+DG25+DK25+DP25+DT25+DY25+EC25+EH25+EL25)</f>
        <v/>
      </c>
      <c r="EN25" s="11" t="str">
        <f>IF(MIN(I25,R25,AA25,AJ25,AS25,BB25,BK25,BT25,CC25,CL25,CU25,DD25,DM25,DV25,EE25)=0,"",MIN(I25,R25,AA25,AJ25,AS25,BB25,BK25,BT25,CC25,CL25,CU25,DD25,DM25,DV25,EE25))</f>
        <v/>
      </c>
      <c r="EO25" s="12" t="str">
        <f>IF(MIN(M25,V25,AE25,AN25,AW25,BF25,BO25,BX25,CG25,CP25,CY25,DH25,DQ25,DZ25,EI25)=0,"",MIN(M25,V25,AE25,AN25,AW25,BF25,BO25,BX25,CG25,CP25,CY25,DH25,DQ25,DZ25,EI25))</f>
        <v/>
      </c>
      <c r="EP25" s="99">
        <f>IFERROR(RANK(EM25,$EM$5:$EM$54,0)+COUNTIF($EM$5:EM25,EM25)-1,0)</f>
        <v>0</v>
      </c>
      <c r="EQ25" s="6">
        <f>IFERROR(RANK(EN25,$EN$5:$EN$54,1)+COUNTIF($EN$5:EN25,EN25)-1,0)</f>
        <v>0</v>
      </c>
      <c r="ER25" s="6">
        <f>IFERROR(RANK(EO25,$EO$5:$EO$54,1)+COUNTIF($EO$5:EO25,EO25)-1,0)</f>
        <v>0</v>
      </c>
      <c r="ET25" s="8">
        <v>21</v>
      </c>
      <c r="EU25" s="13">
        <f>IFERROR(INDEX($B$5:$B$54,MATCH($ET25,$EP$5:$EP$54,0)),0)</f>
        <v>0</v>
      </c>
      <c r="EV25" s="9">
        <f>IFERROR(INDEX($EM$5:$EM$54,MATCH($ET25,$EP$5:$EP$54,0)),0)</f>
        <v>0</v>
      </c>
      <c r="EX25" s="8">
        <v>21</v>
      </c>
      <c r="EY25" s="13">
        <f>IFERROR(INDEX($B$5:$B$54,MATCH($ET25,$EQ$5:$EQ$54,0)),0)</f>
        <v>0</v>
      </c>
      <c r="EZ25" s="9">
        <f>IFERROR(INDEX($EN$5:$EN$54,MATCH($ET25,$EQ$5:$EQ$54,0)),0)</f>
        <v>0</v>
      </c>
      <c r="FB25" s="8">
        <v>21</v>
      </c>
      <c r="FC25" s="13">
        <f>IFERROR(INDEX($B$5:$B$54,MATCH($ET25,$ER$5:$ER$54,0)),0)</f>
        <v>0</v>
      </c>
      <c r="FD25" s="9">
        <f>IFERROR(INDEX($EO$5:$EO$54,MATCH($ET25,$ER$5:$ER$54,0)),0)</f>
        <v>0</v>
      </c>
    </row>
    <row r="26" customHeight="1" ht="15">
      <c r="A26" s="5">
        <v>22</v>
      </c>
      <c r="B26" s="130" t="s">
        <v>56</v>
      </c>
      <c r="C26" s="119"/>
      <c r="D26" s="120"/>
      <c r="E26" s="119"/>
      <c r="F26" s="118"/>
      <c r="G26" s="119"/>
      <c r="H26" s="81"/>
      <c r="I26" s="84"/>
      <c r="J26" s="71">
        <f>ROUNDDOWN(I26,1)</f>
        <v>0</v>
      </c>
      <c r="K26" s="72">
        <f>ROUND((I26-J26)*100,0)</f>
        <v>0</v>
      </c>
      <c r="L26" s="85">
        <f>IFERROR(INDEX('ШТ'!$A$10:$AA$145,MATCH(J26,'ШТ'!$A$10:$A$145,0),MATCH(K26,'ШТ'!$A$9:$AA$9,0)),0)</f>
        <v>0</v>
      </c>
      <c r="M26" s="84"/>
      <c r="N26" s="71">
        <f>ROUNDDOWN(M26,1)</f>
        <v>0</v>
      </c>
      <c r="O26" s="72">
        <f>ROUND((M26-N26)*100,0)</f>
        <v>0</v>
      </c>
      <c r="P26" s="85">
        <f>IFERROR(INDEX('100 м.п.'!$A$12:$AA$140,MATCH(N26,'100 м.п.'!$A$12:$A$140,0),MATCH(O26,'100 м.п.'!$A$11:$AA$11,0)),0)</f>
        <v>0</v>
      </c>
      <c r="Q26" s="175"/>
      <c r="R26" s="84"/>
      <c r="S26" s="71">
        <f>ROUNDDOWN(R26,1)</f>
        <v>0</v>
      </c>
      <c r="T26" s="72">
        <f>ROUND((R26-S26)*100,0)</f>
        <v>0</v>
      </c>
      <c r="U26" s="85">
        <f>IFERROR(INDEX('ШТ'!$A$10:$AA$145,MATCH(S26,'ШТ'!$A$10:$A$145,0),MATCH(T26,'ШТ'!$A$9:$AA$9,0)),0)</f>
        <v>0</v>
      </c>
      <c r="V26" s="84"/>
      <c r="W26" s="71">
        <f>ROUNDDOWN(V26,1)</f>
        <v>0</v>
      </c>
      <c r="X26" s="72">
        <f>ROUND((V26-W26)*100,0)</f>
        <v>0</v>
      </c>
      <c r="Y26" s="85">
        <f>IFERROR(INDEX('100 м.п.'!$A$12:$AA$140,MATCH(W26,'100 м.п.'!$A$12:$A$140,0),MATCH(X26,'100 м.п.'!$A$11:$AA$11,0)),0)</f>
        <v>0</v>
      </c>
      <c r="Z26" s="81"/>
      <c r="AA26" s="84"/>
      <c r="AB26" s="71">
        <f>ROUNDDOWN(AA26,1)</f>
        <v>0</v>
      </c>
      <c r="AC26" s="72">
        <f>ROUND((AA26-AB26)*100,0)</f>
        <v>0</v>
      </c>
      <c r="AD26" s="85">
        <f>IFERROR(INDEX('ШТ'!$A$10:$AA$145,MATCH(AB26,'ШТ'!$A$10:$A$145,0),MATCH(AC26,'ШТ'!$A$9:$AA$9,0)),0)</f>
        <v>0</v>
      </c>
      <c r="AE26" s="92"/>
      <c r="AF26" s="71">
        <f>ROUNDDOWN(AE26,1)</f>
        <v>0</v>
      </c>
      <c r="AG26" s="72">
        <f>ROUND((AE26-AF26)*100,0)</f>
        <v>0</v>
      </c>
      <c r="AH26" s="85">
        <f>IFERROR(INDEX('100 м.п.'!$A$12:$AA$140,MATCH(AF26,'100 м.п.'!$A$12:$A$140,0),MATCH(AG26,'100 м.п.'!$A$11:$AA$11,0)),0)</f>
        <v>0</v>
      </c>
      <c r="AI26" s="95"/>
      <c r="AJ26" s="84"/>
      <c r="AK26" s="71">
        <f>ROUNDDOWN(AJ26,1)</f>
        <v>0</v>
      </c>
      <c r="AL26" s="72">
        <f>ROUND((AJ26-AK26)*100,0)</f>
        <v>0</v>
      </c>
      <c r="AM26" s="85">
        <f>IFERROR(INDEX('ШТ'!$A$10:$AA$145,MATCH(AK26,'ШТ'!$A$10:$A$145,0),MATCH(AL26,'ШТ'!$A$9:$AA$9,0)),0)</f>
        <v>0</v>
      </c>
      <c r="AN26" s="92"/>
      <c r="AO26" s="71">
        <f>ROUNDDOWN(AN26,1)</f>
        <v>0</v>
      </c>
      <c r="AP26" s="72">
        <f>ROUND((AN26-AO26)*100,0)</f>
        <v>0</v>
      </c>
      <c r="AQ26" s="85">
        <f>IFERROR(INDEX('100 м.п.'!$A$12:$AA$140,MATCH(AO26,'100 м.п.'!$A$12:$A$140,0),MATCH(AP26,'100 м.п.'!$A$11:$AA$11,0)),0)</f>
        <v>0</v>
      </c>
      <c r="AR26" s="81"/>
      <c r="AS26" s="84"/>
      <c r="AT26" s="71">
        <f>ROUNDDOWN(AS26,1)</f>
        <v>0</v>
      </c>
      <c r="AU26" s="72">
        <f>ROUND((AS26-AT26)*100,0)</f>
        <v>0</v>
      </c>
      <c r="AV26" s="85">
        <f>IFERROR(INDEX('ШТ'!$A$10:$AA$145,MATCH(AT26,'ШТ'!$A$10:$A$145,0),MATCH(AU26,'ШТ'!$A$9:$AA$9,0)),0)</f>
        <v>0</v>
      </c>
      <c r="AW26" s="92"/>
      <c r="AX26" s="71">
        <f>ROUNDDOWN(AW26,1)</f>
        <v>0</v>
      </c>
      <c r="AY26" s="72">
        <f>ROUND((AW26-AX26)*100,0)</f>
        <v>0</v>
      </c>
      <c r="AZ26" s="85">
        <f>IFERROR(INDEX('100 м.п.'!$A$12:$AA$140,MATCH(AX26,'100 м.п.'!$A$12:$A$140,0),MATCH(AY26,'100 м.п.'!$A$11:$AA$11,0)),0)</f>
        <v>0</v>
      </c>
      <c r="BA26" s="95"/>
      <c r="BB26" s="84"/>
      <c r="BC26" s="71">
        <f>ROUNDDOWN(BB26,1)</f>
        <v>0</v>
      </c>
      <c r="BD26" s="72">
        <f>ROUND((BB26-BC26)*100,0)</f>
        <v>0</v>
      </c>
      <c r="BE26" s="85">
        <f>IFERROR(INDEX('ШТ'!$A$10:$AA$145,MATCH(BC26,'ШТ'!$A$10:$A$145,0),MATCH(BD26,'ШТ'!$A$9:$AA$9,0)),0)</f>
        <v>0</v>
      </c>
      <c r="BF26" s="92"/>
      <c r="BG26" s="71">
        <f>ROUNDDOWN(BF26,1)</f>
        <v>0</v>
      </c>
      <c r="BH26" s="72">
        <f>ROUND((BF26-BG26)*100,0)</f>
        <v>0</v>
      </c>
      <c r="BI26" s="85">
        <f>IFERROR(INDEX('100 м.п.'!$A$12:$AA$140,MATCH(BG26,'100 м.п.'!$A$12:$A$140,0),MATCH(BH26,'100 м.п.'!$A$11:$AA$11,0)),0)</f>
        <v>0</v>
      </c>
      <c r="BJ26" s="81"/>
      <c r="BK26" s="84"/>
      <c r="BL26" s="71">
        <f>ROUNDDOWN(BK26,1)</f>
        <v>0</v>
      </c>
      <c r="BM26" s="72">
        <f>ROUND((BK26-BL26)*100,0)</f>
        <v>0</v>
      </c>
      <c r="BN26" s="85">
        <f>IFERROR(INDEX('ШТ'!$A$10:$AA$145,MATCH(BL26,'ШТ'!$A$10:$A$145,0),MATCH(BM26,'ШТ'!$A$9:$AA$9,0)),0)</f>
        <v>0</v>
      </c>
      <c r="BO26" s="92"/>
      <c r="BP26" s="71">
        <f>ROUNDDOWN(BO26,1)</f>
        <v>0</v>
      </c>
      <c r="BQ26" s="72">
        <f>ROUND((BO26-BP26)*100,0)</f>
        <v>0</v>
      </c>
      <c r="BR26" s="85">
        <f>IFERROR(INDEX('100 м.п.'!$A$12:$AA$140,MATCH(BP26,'100 м.п.'!$A$12:$A$140,0),MATCH(BQ26,'100 м.п.'!$A$11:$AA$11,0)),0)</f>
        <v>0</v>
      </c>
      <c r="BS26" s="95"/>
      <c r="BT26" s="84"/>
      <c r="BU26" s="71">
        <f>ROUNDDOWN(BT26,1)</f>
        <v>0</v>
      </c>
      <c r="BV26" s="72">
        <f>ROUND((BT26-BU26)*100,0)</f>
        <v>0</v>
      </c>
      <c r="BW26" s="85">
        <f>IFERROR(INDEX('ШТ'!$A$10:$AA$145,MATCH(BU26,'ШТ'!$A$10:$A$145,0),MATCH(BV26,'ШТ'!$A$9:$AA$9,0)),0)</f>
        <v>0</v>
      </c>
      <c r="BX26" s="92"/>
      <c r="BY26" s="71">
        <f>ROUNDDOWN(BX26,1)</f>
        <v>0</v>
      </c>
      <c r="BZ26" s="72">
        <f>ROUND((BX26-BY26)*100,0)</f>
        <v>0</v>
      </c>
      <c r="CA26" s="85">
        <f>IFERROR(INDEX('100 м.п.'!$A$12:$AA$140,MATCH(BY26,'100 м.п.'!$A$12:$A$140,0),MATCH(BZ26,'100 м.п.'!$A$11:$AA$11,0)),0)</f>
        <v>0</v>
      </c>
      <c r="CB26" s="81"/>
      <c r="CC26" s="84"/>
      <c r="CD26" s="71">
        <f>ROUNDDOWN(CC26,1)</f>
        <v>0</v>
      </c>
      <c r="CE26" s="72">
        <f>ROUND((CC26-CD26)*100,0)</f>
        <v>0</v>
      </c>
      <c r="CF26" s="85">
        <f>IFERROR(INDEX('ШТ'!$A$10:$AA$145,MATCH(CD26,'ШТ'!$A$10:$A$145,0),MATCH(CE26,'ШТ'!$A$9:$AA$9,0)),0)</f>
        <v>0</v>
      </c>
      <c r="CG26" s="92"/>
      <c r="CH26" s="71">
        <f>ROUNDDOWN(CG26,1)</f>
        <v>0</v>
      </c>
      <c r="CI26" s="72">
        <f>ROUND((CG26-CH26)*100,0)</f>
        <v>0</v>
      </c>
      <c r="CJ26" s="85">
        <f>IFERROR(INDEX('100 м.п.'!$A$12:$AA$140,MATCH(CH26,'100 м.п.'!$A$12:$A$140,0),MATCH(CI26,'100 м.п.'!$A$11:$AA$11,0)),0)</f>
        <v>0</v>
      </c>
      <c r="CK26" s="95"/>
      <c r="CL26" s="84"/>
      <c r="CM26" s="71">
        <f>ROUNDDOWN(CL26,1)</f>
        <v>0</v>
      </c>
      <c r="CN26" s="72">
        <f>ROUND((CL26-CM26)*100,0)</f>
        <v>0</v>
      </c>
      <c r="CO26" s="85">
        <f>IFERROR(INDEX('ШТ'!$A$10:$AA$145,MATCH(CM26,'ШТ'!$A$10:$A$145,0),MATCH(CN26,'ШТ'!$A$9:$AA$9,0)),0)</f>
        <v>0</v>
      </c>
      <c r="CP26" s="92"/>
      <c r="CQ26" s="71">
        <f>ROUNDDOWN(CP26,1)</f>
        <v>0</v>
      </c>
      <c r="CR26" s="72">
        <f>ROUND((CP26-CQ26)*100,0)</f>
        <v>0</v>
      </c>
      <c r="CS26" s="85">
        <f>IFERROR(INDEX('100 м.п.'!$A$12:$AA$140,MATCH(CQ26,'100 м.п.'!$A$12:$A$140,0),MATCH(CR26,'100 м.п.'!$A$11:$AA$11,0)),0)</f>
        <v>0</v>
      </c>
      <c r="CT26" s="95"/>
      <c r="CU26" s="84"/>
      <c r="CV26" s="71">
        <f>ROUNDDOWN(CU26,1)</f>
        <v>0</v>
      </c>
      <c r="CW26" s="72">
        <f>ROUND((CU26-CV26)*100,0)</f>
        <v>0</v>
      </c>
      <c r="CX26" s="85">
        <f>IFERROR(INDEX('ШТ'!$A$10:$AA$145,MATCH(CV26,'ШТ'!$A$10:$A$145,0),MATCH(CW26,'ШТ'!$A$9:$AA$9,0)),0)</f>
        <v>0</v>
      </c>
      <c r="CY26" s="92"/>
      <c r="CZ26" s="71">
        <f>ROUNDDOWN(CY26,1)</f>
        <v>0</v>
      </c>
      <c r="DA26" s="72">
        <f>ROUND((CY26-CZ26)*100,0)</f>
        <v>0</v>
      </c>
      <c r="DB26" s="85">
        <f>IFERROR(INDEX('100 м.п.'!$A$12:$AA$140,MATCH(CZ26,'100 м.п.'!$A$12:$A$140,0),MATCH(DA26,'100 м.п.'!$A$11:$AA$11,0)),0)</f>
        <v>0</v>
      </c>
      <c r="DC26" s="81"/>
      <c r="DD26" s="84"/>
      <c r="DE26" s="71">
        <f>ROUNDDOWN(DD26,1)</f>
        <v>0</v>
      </c>
      <c r="DF26" s="72">
        <f>ROUND((DD26-DE26)*100,0)</f>
        <v>0</v>
      </c>
      <c r="DG26" s="85">
        <f>IFERROR(INDEX('ШТ'!$A$10:$AA$145,MATCH(DE26,'ШТ'!$A$10:$A$145,0),MATCH(DF26,'ШТ'!$A$9:$AA$9,0)),0)</f>
        <v>0</v>
      </c>
      <c r="DH26" s="92"/>
      <c r="DI26" s="71">
        <f>ROUNDDOWN(DH26,1)</f>
        <v>0</v>
      </c>
      <c r="DJ26" s="72">
        <f>ROUND((DH26-DI26)*100,0)</f>
        <v>0</v>
      </c>
      <c r="DK26" s="85">
        <f>IFERROR(INDEX('100 м.п.'!$A$12:$AA$140,MATCH(DI26,'100 м.п.'!$A$12:$A$140,0),MATCH(DJ26,'100 м.п.'!$A$11:$AA$11,0)),0)</f>
        <v>0</v>
      </c>
      <c r="DL26" s="95"/>
      <c r="DM26" s="84"/>
      <c r="DN26" s="71">
        <f>ROUNDDOWN(DM26,1)</f>
        <v>0</v>
      </c>
      <c r="DO26" s="72">
        <f>ROUND((DM26-DN26)*100,0)</f>
        <v>0</v>
      </c>
      <c r="DP26" s="85">
        <f>IFERROR(INDEX('ШТ'!$A$10:$AA$145,MATCH(DN26,'ШТ'!$A$10:$A$145,0),MATCH(DO26,'ШТ'!$A$9:$AA$9,0)),0)</f>
        <v>0</v>
      </c>
      <c r="DQ26" s="92"/>
      <c r="DR26" s="71">
        <f>ROUNDDOWN(DQ26,1)</f>
        <v>0</v>
      </c>
      <c r="DS26" s="72">
        <f>ROUND((DQ26-DR26)*100,0)</f>
        <v>0</v>
      </c>
      <c r="DT26" s="85">
        <f>IFERROR(INDEX('100 м.п.'!$A$12:$AA$140,MATCH(DR26,'100 м.п.'!$A$12:$A$140,0),MATCH(DS26,'100 м.п.'!$A$11:$AA$11,0)),0)</f>
        <v>0</v>
      </c>
      <c r="DU26" s="81"/>
      <c r="DV26" s="84"/>
      <c r="DW26" s="71">
        <f>ROUNDDOWN(DV26,1)</f>
        <v>0</v>
      </c>
      <c r="DX26" s="72">
        <f>ROUND((DV26-DW26)*100,0)</f>
        <v>0</v>
      </c>
      <c r="DY26" s="85">
        <f>IFERROR(INDEX('ШТ'!$A$10:$AA$145,MATCH(DW26,'ШТ'!$A$10:$A$145,0),MATCH(DX26,'ШТ'!$A$9:$AA$9,0)),0)</f>
        <v>0</v>
      </c>
      <c r="DZ26" s="92"/>
      <c r="EA26" s="71">
        <f>ROUNDDOWN(DZ26,1)</f>
        <v>0</v>
      </c>
      <c r="EB26" s="72">
        <f>ROUND((DZ26-EA26)*100,0)</f>
        <v>0</v>
      </c>
      <c r="EC26" s="85">
        <f>IFERROR(INDEX('100 м.п.'!$A$12:$AA$140,MATCH(EA26,'100 м.п.'!$A$12:$A$140,0),MATCH(EB26,'100 м.п.'!$A$11:$AA$11,0)),0)</f>
        <v>0</v>
      </c>
      <c r="ED26" s="95"/>
      <c r="EE26" s="84"/>
      <c r="EF26" s="71">
        <f>ROUNDDOWN(EE26,1)</f>
        <v>0</v>
      </c>
      <c r="EG26" s="72">
        <f>ROUND((EE26-EF26)*100,0)</f>
        <v>0</v>
      </c>
      <c r="EH26" s="85">
        <f>IFERROR(INDEX('ШТ'!$A$10:$AA$145,MATCH(EF26,'ШТ'!$A$10:$A$145,0),MATCH(EG26,'ШТ'!$A$9:$AA$9,0)),0)</f>
        <v>0</v>
      </c>
      <c r="EI26" s="92"/>
      <c r="EJ26" s="71">
        <f>ROUNDDOWN(EI26,1)</f>
        <v>0</v>
      </c>
      <c r="EK26" s="72">
        <f>ROUND((EI26-EJ26)*100,0)</f>
        <v>0</v>
      </c>
      <c r="EL26" s="85">
        <f>IFERROR(INDEX('100 м.п.'!$A$12:$AA$140,MATCH(EJ26,'100 м.п.'!$A$12:$A$140,0),MATCH(EK26,'100 м.п.'!$A$11:$AA$11,0)),0)</f>
        <v>0</v>
      </c>
      <c r="EM26" s="90" t="str">
        <f>IF(Y26+U26+P26+L26+AD26+AH26+AM26+AQ26+AV26+AZ26+BE26+BI26+BN26+BR26+BW26+CA26+CF26+CJ26+CO26+CS26+CX26+DB26+DG26+DK26+DP26+DT26+DY26+EC26+EH26+EL26=0,"",Y26+U26+P26+L26+AD26+AH26+AM26+AQ26+AV26+AZ26+BE26+BI26+BN26+BR26+BW26+CA26+CF26+CJ26+CO26+CS26+CX26+DB26+DG26+DK26+DP26+DT26+DY26+EC26+EH26+EL26)</f>
        <v/>
      </c>
      <c r="EN26" s="11" t="str">
        <f>IF(MIN(I26,R26,AA26,AJ26,AS26,BB26,BK26,BT26,CC26,CL26,CU26,DD26,DM26,DV26,EE26)=0,"",MIN(I26,R26,AA26,AJ26,AS26,BB26,BK26,BT26,CC26,CL26,CU26,DD26,DM26,DV26,EE26))</f>
        <v/>
      </c>
      <c r="EO26" s="12" t="str">
        <f>IF(MIN(M26,V26,AE26,AN26,AW26,BF26,BO26,BX26,CG26,CP26,CY26,DH26,DQ26,DZ26,EI26)=0,"",MIN(M26,V26,AE26,AN26,AW26,BF26,BO26,BX26,CG26,CP26,CY26,DH26,DQ26,DZ26,EI26))</f>
        <v/>
      </c>
      <c r="EP26" s="99">
        <f>IFERROR(RANK(EM26,$EM$5:$EM$54,0)+COUNTIF($EM$5:EM26,EM26)-1,0)</f>
        <v>0</v>
      </c>
      <c r="EQ26" s="6">
        <f>IFERROR(RANK(EN26,$EN$5:$EN$54,1)+COUNTIF($EN$5:EN26,EN26)-1,0)</f>
        <v>0</v>
      </c>
      <c r="ER26" s="6">
        <f>IFERROR(RANK(EO26,$EO$5:$EO$54,1)+COUNTIF($EO$5:EO26,EO26)-1,0)</f>
        <v>0</v>
      </c>
      <c r="ET26" s="8">
        <v>22</v>
      </c>
      <c r="EU26" s="13">
        <f>IFERROR(INDEX($B$5:$B$54,MATCH($ET26,$EP$5:$EP$54,0)),0)</f>
        <v>0</v>
      </c>
      <c r="EV26" s="9">
        <f>IFERROR(INDEX($EM$5:$EM$54,MATCH($ET26,$EP$5:$EP$54,0)),0)</f>
        <v>0</v>
      </c>
      <c r="EX26" s="8">
        <v>22</v>
      </c>
      <c r="EY26" s="13">
        <f>IFERROR(INDEX($B$5:$B$54,MATCH($ET26,$EQ$5:$EQ$54,0)),0)</f>
        <v>0</v>
      </c>
      <c r="EZ26" s="9">
        <f>IFERROR(INDEX($EN$5:$EN$54,MATCH($ET26,$EQ$5:$EQ$54,0)),0)</f>
        <v>0</v>
      </c>
      <c r="FB26" s="8">
        <v>22</v>
      </c>
      <c r="FC26" s="13">
        <f>IFERROR(INDEX($B$5:$B$54,MATCH($ET26,$ER$5:$ER$54,0)),0)</f>
        <v>0</v>
      </c>
      <c r="FD26" s="9">
        <f>IFERROR(INDEX($EO$5:$EO$54,MATCH($ET26,$ER$5:$ER$54,0)),0)</f>
        <v>0</v>
      </c>
    </row>
    <row r="27" customHeight="1" ht="15">
      <c r="A27" s="5">
        <v>23</v>
      </c>
      <c r="B27" s="130" t="s">
        <v>57</v>
      </c>
      <c r="C27" s="119"/>
      <c r="D27" s="120"/>
      <c r="E27" s="119"/>
      <c r="F27" s="118"/>
      <c r="G27" s="119"/>
      <c r="H27" s="81"/>
      <c r="I27" s="84"/>
      <c r="J27" s="71">
        <f>ROUNDDOWN(I27,1)</f>
        <v>0</v>
      </c>
      <c r="K27" s="72">
        <f>ROUND((I27-J27)*100,0)</f>
        <v>0</v>
      </c>
      <c r="L27" s="85">
        <f>IFERROR(INDEX('ШТ'!$A$10:$AA$145,MATCH(J27,'ШТ'!$A$10:$A$145,0),MATCH(K27,'ШТ'!$A$9:$AA$9,0)),0)</f>
        <v>0</v>
      </c>
      <c r="M27" s="84"/>
      <c r="N27" s="71">
        <f>ROUNDDOWN(M27,1)</f>
        <v>0</v>
      </c>
      <c r="O27" s="72">
        <f>ROUND((M27-N27)*100,0)</f>
        <v>0</v>
      </c>
      <c r="P27" s="85">
        <f>IFERROR(INDEX('100 м.п.'!$A$12:$AA$140,MATCH(N27,'100 м.п.'!$A$12:$A$140,0),MATCH(O27,'100 м.п.'!$A$11:$AA$11,0)),0)</f>
        <v>0</v>
      </c>
      <c r="Q27" s="175"/>
      <c r="R27" s="84"/>
      <c r="S27" s="71">
        <f>ROUNDDOWN(R27,1)</f>
        <v>0</v>
      </c>
      <c r="T27" s="72">
        <f>ROUND((R27-S27)*100,0)</f>
        <v>0</v>
      </c>
      <c r="U27" s="85">
        <f>IFERROR(INDEX('ШТ'!$A$10:$AA$145,MATCH(S27,'ШТ'!$A$10:$A$145,0),MATCH(T27,'ШТ'!$A$9:$AA$9,0)),0)</f>
        <v>0</v>
      </c>
      <c r="V27" s="84"/>
      <c r="W27" s="71">
        <f>ROUNDDOWN(V27,1)</f>
        <v>0</v>
      </c>
      <c r="X27" s="72">
        <f>ROUND((V27-W27)*100,0)</f>
        <v>0</v>
      </c>
      <c r="Y27" s="85">
        <f>IFERROR(INDEX('100 м.п.'!$A$12:$AA$140,MATCH(W27,'100 м.п.'!$A$12:$A$140,0),MATCH(X27,'100 м.п.'!$A$11:$AA$11,0)),0)</f>
        <v>0</v>
      </c>
      <c r="Z27" s="81"/>
      <c r="AA27" s="84"/>
      <c r="AB27" s="71">
        <f>ROUNDDOWN(AA27,1)</f>
        <v>0</v>
      </c>
      <c r="AC27" s="72">
        <f>ROUND((AA27-AB27)*100,0)</f>
        <v>0</v>
      </c>
      <c r="AD27" s="85">
        <f>IFERROR(INDEX('ШТ'!$A$10:$AA$145,MATCH(AB27,'ШТ'!$A$10:$A$145,0),MATCH(AC27,'ШТ'!$A$9:$AA$9,0)),0)</f>
        <v>0</v>
      </c>
      <c r="AE27" s="92"/>
      <c r="AF27" s="71">
        <f>ROUNDDOWN(AE27,1)</f>
        <v>0</v>
      </c>
      <c r="AG27" s="72">
        <f>ROUND((AE27-AF27)*100,0)</f>
        <v>0</v>
      </c>
      <c r="AH27" s="85">
        <f>IFERROR(INDEX('100 м.п.'!$A$12:$AA$140,MATCH(AF27,'100 м.п.'!$A$12:$A$140,0),MATCH(AG27,'100 м.п.'!$A$11:$AA$11,0)),0)</f>
        <v>0</v>
      </c>
      <c r="AI27" s="95"/>
      <c r="AJ27" s="84"/>
      <c r="AK27" s="71">
        <f>ROUNDDOWN(AJ27,1)</f>
        <v>0</v>
      </c>
      <c r="AL27" s="72">
        <f>ROUND((AJ27-AK27)*100,0)</f>
        <v>0</v>
      </c>
      <c r="AM27" s="85">
        <f>IFERROR(INDEX('ШТ'!$A$10:$AA$145,MATCH(AK27,'ШТ'!$A$10:$A$145,0),MATCH(AL27,'ШТ'!$A$9:$AA$9,0)),0)</f>
        <v>0</v>
      </c>
      <c r="AN27" s="92"/>
      <c r="AO27" s="71">
        <f>ROUNDDOWN(AN27,1)</f>
        <v>0</v>
      </c>
      <c r="AP27" s="72">
        <f>ROUND((AN27-AO27)*100,0)</f>
        <v>0</v>
      </c>
      <c r="AQ27" s="85">
        <f>IFERROR(INDEX('100 м.п.'!$A$12:$AA$140,MATCH(AO27,'100 м.п.'!$A$12:$A$140,0),MATCH(AP27,'100 м.п.'!$A$11:$AA$11,0)),0)</f>
        <v>0</v>
      </c>
      <c r="AR27" s="81"/>
      <c r="AS27" s="84"/>
      <c r="AT27" s="71">
        <f>ROUNDDOWN(AS27,1)</f>
        <v>0</v>
      </c>
      <c r="AU27" s="72">
        <f>ROUND((AS27-AT27)*100,0)</f>
        <v>0</v>
      </c>
      <c r="AV27" s="85">
        <f>IFERROR(INDEX('ШТ'!$A$10:$AA$145,MATCH(AT27,'ШТ'!$A$10:$A$145,0),MATCH(AU27,'ШТ'!$A$9:$AA$9,0)),0)</f>
        <v>0</v>
      </c>
      <c r="AW27" s="92"/>
      <c r="AX27" s="71">
        <f>ROUNDDOWN(AW27,1)</f>
        <v>0</v>
      </c>
      <c r="AY27" s="72">
        <f>ROUND((AW27-AX27)*100,0)</f>
        <v>0</v>
      </c>
      <c r="AZ27" s="85">
        <f>IFERROR(INDEX('100 м.п.'!$A$12:$AA$140,MATCH(AX27,'100 м.п.'!$A$12:$A$140,0),MATCH(AY27,'100 м.п.'!$A$11:$AA$11,0)),0)</f>
        <v>0</v>
      </c>
      <c r="BA27" s="95"/>
      <c r="BB27" s="84"/>
      <c r="BC27" s="71">
        <f>ROUNDDOWN(BB27,1)</f>
        <v>0</v>
      </c>
      <c r="BD27" s="72">
        <f>ROUND((BB27-BC27)*100,0)</f>
        <v>0</v>
      </c>
      <c r="BE27" s="85">
        <f>IFERROR(INDEX('ШТ'!$A$10:$AA$145,MATCH(BC27,'ШТ'!$A$10:$A$145,0),MATCH(BD27,'ШТ'!$A$9:$AA$9,0)),0)</f>
        <v>0</v>
      </c>
      <c r="BF27" s="92"/>
      <c r="BG27" s="71">
        <f>ROUNDDOWN(BF27,1)</f>
        <v>0</v>
      </c>
      <c r="BH27" s="72">
        <f>ROUND((BF27-BG27)*100,0)</f>
        <v>0</v>
      </c>
      <c r="BI27" s="85">
        <f>IFERROR(INDEX('100 м.п.'!$A$12:$AA$140,MATCH(BG27,'100 м.п.'!$A$12:$A$140,0),MATCH(BH27,'100 м.п.'!$A$11:$AA$11,0)),0)</f>
        <v>0</v>
      </c>
      <c r="BJ27" s="81"/>
      <c r="BK27" s="84"/>
      <c r="BL27" s="71">
        <f>ROUNDDOWN(BK27,1)</f>
        <v>0</v>
      </c>
      <c r="BM27" s="72">
        <f>ROUND((BK27-BL27)*100,0)</f>
        <v>0</v>
      </c>
      <c r="BN27" s="85">
        <f>IFERROR(INDEX('ШТ'!$A$10:$AA$145,MATCH(BL27,'ШТ'!$A$10:$A$145,0),MATCH(BM27,'ШТ'!$A$9:$AA$9,0)),0)</f>
        <v>0</v>
      </c>
      <c r="BO27" s="92"/>
      <c r="BP27" s="71">
        <f>ROUNDDOWN(BO27,1)</f>
        <v>0</v>
      </c>
      <c r="BQ27" s="72">
        <f>ROUND((BO27-BP27)*100,0)</f>
        <v>0</v>
      </c>
      <c r="BR27" s="85">
        <f>IFERROR(INDEX('100 м.п.'!$A$12:$AA$140,MATCH(BP27,'100 м.п.'!$A$12:$A$140,0),MATCH(BQ27,'100 м.п.'!$A$11:$AA$11,0)),0)</f>
        <v>0</v>
      </c>
      <c r="BS27" s="95"/>
      <c r="BT27" s="84"/>
      <c r="BU27" s="71">
        <f>ROUNDDOWN(BT27,1)</f>
        <v>0</v>
      </c>
      <c r="BV27" s="72">
        <f>ROUND((BT27-BU27)*100,0)</f>
        <v>0</v>
      </c>
      <c r="BW27" s="85">
        <f>IFERROR(INDEX('ШТ'!$A$10:$AA$145,MATCH(BU27,'ШТ'!$A$10:$A$145,0),MATCH(BV27,'ШТ'!$A$9:$AA$9,0)),0)</f>
        <v>0</v>
      </c>
      <c r="BX27" s="92"/>
      <c r="BY27" s="71">
        <f>ROUNDDOWN(BX27,1)</f>
        <v>0</v>
      </c>
      <c r="BZ27" s="72">
        <f>ROUND((BX27-BY27)*100,0)</f>
        <v>0</v>
      </c>
      <c r="CA27" s="85">
        <f>IFERROR(INDEX('100 м.п.'!$A$12:$AA$140,MATCH(BY27,'100 м.п.'!$A$12:$A$140,0),MATCH(BZ27,'100 м.п.'!$A$11:$AA$11,0)),0)</f>
        <v>0</v>
      </c>
      <c r="CB27" s="81"/>
      <c r="CC27" s="84"/>
      <c r="CD27" s="71">
        <f>ROUNDDOWN(CC27,1)</f>
        <v>0</v>
      </c>
      <c r="CE27" s="72">
        <f>ROUND((CC27-CD27)*100,0)</f>
        <v>0</v>
      </c>
      <c r="CF27" s="85">
        <f>IFERROR(INDEX('ШТ'!$A$10:$AA$145,MATCH(CD27,'ШТ'!$A$10:$A$145,0),MATCH(CE27,'ШТ'!$A$9:$AA$9,0)),0)</f>
        <v>0</v>
      </c>
      <c r="CG27" s="92"/>
      <c r="CH27" s="71">
        <f>ROUNDDOWN(CG27,1)</f>
        <v>0</v>
      </c>
      <c r="CI27" s="72">
        <f>ROUND((CG27-CH27)*100,0)</f>
        <v>0</v>
      </c>
      <c r="CJ27" s="85">
        <f>IFERROR(INDEX('100 м.п.'!$A$12:$AA$140,MATCH(CH27,'100 м.п.'!$A$12:$A$140,0),MATCH(CI27,'100 м.п.'!$A$11:$AA$11,0)),0)</f>
        <v>0</v>
      </c>
      <c r="CK27" s="95"/>
      <c r="CL27" s="84"/>
      <c r="CM27" s="71">
        <f>ROUNDDOWN(CL27,1)</f>
        <v>0</v>
      </c>
      <c r="CN27" s="72">
        <f>ROUND((CL27-CM27)*100,0)</f>
        <v>0</v>
      </c>
      <c r="CO27" s="85">
        <f>IFERROR(INDEX('ШТ'!$A$10:$AA$145,MATCH(CM27,'ШТ'!$A$10:$A$145,0),MATCH(CN27,'ШТ'!$A$9:$AA$9,0)),0)</f>
        <v>0</v>
      </c>
      <c r="CP27" s="92"/>
      <c r="CQ27" s="71">
        <f>ROUNDDOWN(CP27,1)</f>
        <v>0</v>
      </c>
      <c r="CR27" s="72">
        <f>ROUND((CP27-CQ27)*100,0)</f>
        <v>0</v>
      </c>
      <c r="CS27" s="85">
        <f>IFERROR(INDEX('100 м.п.'!$A$12:$AA$140,MATCH(CQ27,'100 м.п.'!$A$12:$A$140,0),MATCH(CR27,'100 м.п.'!$A$11:$AA$11,0)),0)</f>
        <v>0</v>
      </c>
      <c r="CT27" s="95"/>
      <c r="CU27" s="84"/>
      <c r="CV27" s="71">
        <f>ROUNDDOWN(CU27,1)</f>
        <v>0</v>
      </c>
      <c r="CW27" s="72">
        <f>ROUND((CU27-CV27)*100,0)</f>
        <v>0</v>
      </c>
      <c r="CX27" s="85">
        <f>IFERROR(INDEX('ШТ'!$A$10:$AA$145,MATCH(CV27,'ШТ'!$A$10:$A$145,0),MATCH(CW27,'ШТ'!$A$9:$AA$9,0)),0)</f>
        <v>0</v>
      </c>
      <c r="CY27" s="92"/>
      <c r="CZ27" s="71">
        <f>ROUNDDOWN(CY27,1)</f>
        <v>0</v>
      </c>
      <c r="DA27" s="72">
        <f>ROUND((CY27-CZ27)*100,0)</f>
        <v>0</v>
      </c>
      <c r="DB27" s="85">
        <f>IFERROR(INDEX('100 м.п.'!$A$12:$AA$140,MATCH(CZ27,'100 м.п.'!$A$12:$A$140,0),MATCH(DA27,'100 м.п.'!$A$11:$AA$11,0)),0)</f>
        <v>0</v>
      </c>
      <c r="DC27" s="81"/>
      <c r="DD27" s="84"/>
      <c r="DE27" s="71">
        <f>ROUNDDOWN(DD27,1)</f>
        <v>0</v>
      </c>
      <c r="DF27" s="72">
        <f>ROUND((DD27-DE27)*100,0)</f>
        <v>0</v>
      </c>
      <c r="DG27" s="85">
        <f>IFERROR(INDEX('ШТ'!$A$10:$AA$145,MATCH(DE27,'ШТ'!$A$10:$A$145,0),MATCH(DF27,'ШТ'!$A$9:$AA$9,0)),0)</f>
        <v>0</v>
      </c>
      <c r="DH27" s="92"/>
      <c r="DI27" s="71">
        <f>ROUNDDOWN(DH27,1)</f>
        <v>0</v>
      </c>
      <c r="DJ27" s="72">
        <f>ROUND((DH27-DI27)*100,0)</f>
        <v>0</v>
      </c>
      <c r="DK27" s="85">
        <f>IFERROR(INDEX('100 м.п.'!$A$12:$AA$140,MATCH(DI27,'100 м.п.'!$A$12:$A$140,0),MATCH(DJ27,'100 м.п.'!$A$11:$AA$11,0)),0)</f>
        <v>0</v>
      </c>
      <c r="DL27" s="95"/>
      <c r="DM27" s="84"/>
      <c r="DN27" s="71">
        <f>ROUNDDOWN(DM27,1)</f>
        <v>0</v>
      </c>
      <c r="DO27" s="72">
        <f>ROUND((DM27-DN27)*100,0)</f>
        <v>0</v>
      </c>
      <c r="DP27" s="85">
        <f>IFERROR(INDEX('ШТ'!$A$10:$AA$145,MATCH(DN27,'ШТ'!$A$10:$A$145,0),MATCH(DO27,'ШТ'!$A$9:$AA$9,0)),0)</f>
        <v>0</v>
      </c>
      <c r="DQ27" s="92"/>
      <c r="DR27" s="71">
        <f>ROUNDDOWN(DQ27,1)</f>
        <v>0</v>
      </c>
      <c r="DS27" s="72">
        <f>ROUND((DQ27-DR27)*100,0)</f>
        <v>0</v>
      </c>
      <c r="DT27" s="85">
        <f>IFERROR(INDEX('100 м.п.'!$A$12:$AA$140,MATCH(DR27,'100 м.п.'!$A$12:$A$140,0),MATCH(DS27,'100 м.п.'!$A$11:$AA$11,0)),0)</f>
        <v>0</v>
      </c>
      <c r="DU27" s="81"/>
      <c r="DV27" s="84"/>
      <c r="DW27" s="71">
        <f>ROUNDDOWN(DV27,1)</f>
        <v>0</v>
      </c>
      <c r="DX27" s="72">
        <f>ROUND((DV27-DW27)*100,0)</f>
        <v>0</v>
      </c>
      <c r="DY27" s="85">
        <f>IFERROR(INDEX('ШТ'!$A$10:$AA$145,MATCH(DW27,'ШТ'!$A$10:$A$145,0),MATCH(DX27,'ШТ'!$A$9:$AA$9,0)),0)</f>
        <v>0</v>
      </c>
      <c r="DZ27" s="92"/>
      <c r="EA27" s="71">
        <f>ROUNDDOWN(DZ27,1)</f>
        <v>0</v>
      </c>
      <c r="EB27" s="72">
        <f>ROUND((DZ27-EA27)*100,0)</f>
        <v>0</v>
      </c>
      <c r="EC27" s="85">
        <f>IFERROR(INDEX('100 м.п.'!$A$12:$AA$140,MATCH(EA27,'100 м.п.'!$A$12:$A$140,0),MATCH(EB27,'100 м.п.'!$A$11:$AA$11,0)),0)</f>
        <v>0</v>
      </c>
      <c r="ED27" s="95"/>
      <c r="EE27" s="84"/>
      <c r="EF27" s="71">
        <f>ROUNDDOWN(EE27,1)</f>
        <v>0</v>
      </c>
      <c r="EG27" s="72">
        <f>ROUND((EE27-EF27)*100,0)</f>
        <v>0</v>
      </c>
      <c r="EH27" s="85">
        <f>IFERROR(INDEX('ШТ'!$A$10:$AA$145,MATCH(EF27,'ШТ'!$A$10:$A$145,0),MATCH(EG27,'ШТ'!$A$9:$AA$9,0)),0)</f>
        <v>0</v>
      </c>
      <c r="EI27" s="92"/>
      <c r="EJ27" s="71">
        <f>ROUNDDOWN(EI27,1)</f>
        <v>0</v>
      </c>
      <c r="EK27" s="72">
        <f>ROUND((EI27-EJ27)*100,0)</f>
        <v>0</v>
      </c>
      <c r="EL27" s="85">
        <f>IFERROR(INDEX('100 м.п.'!$A$12:$AA$140,MATCH(EJ27,'100 м.п.'!$A$12:$A$140,0),MATCH(EK27,'100 м.п.'!$A$11:$AA$11,0)),0)</f>
        <v>0</v>
      </c>
      <c r="EM27" s="90" t="str">
        <f>IF(Y27+U27+P27+L27+AD27+AH27+AM27+AQ27+AV27+AZ27+BE27+BI27+BN27+BR27+BW27+CA27+CF27+CJ27+CO27+CS27+CX27+DB27+DG27+DK27+DP27+DT27+DY27+EC27+EH27+EL27=0,"",Y27+U27+P27+L27+AD27+AH27+AM27+AQ27+AV27+AZ27+BE27+BI27+BN27+BR27+BW27+CA27+CF27+CJ27+CO27+CS27+CX27+DB27+DG27+DK27+DP27+DT27+DY27+EC27+EH27+EL27)</f>
        <v/>
      </c>
      <c r="EN27" s="11" t="str">
        <f>IF(MIN(I27,R27,AA27,AJ27,AS27,BB27,BK27,BT27,CC27,CL27,CU27,DD27,DM27,DV27,EE27)=0,"",MIN(I27,R27,AA27,AJ27,AS27,BB27,BK27,BT27,CC27,CL27,CU27,DD27,DM27,DV27,EE27))</f>
        <v/>
      </c>
      <c r="EO27" s="12" t="str">
        <f>IF(MIN(M27,V27,AE27,AN27,AW27,BF27,BO27,BX27,CG27,CP27,CY27,DH27,DQ27,DZ27,EI27)=0,"",MIN(M27,V27,AE27,AN27,AW27,BF27,BO27,BX27,CG27,CP27,CY27,DH27,DQ27,DZ27,EI27))</f>
        <v/>
      </c>
      <c r="EP27" s="99">
        <f>IFERROR(RANK(EM27,$EM$5:$EM$54,0)+COUNTIF($EM$5:EM27,EM27)-1,0)</f>
        <v>0</v>
      </c>
      <c r="EQ27" s="6">
        <f>IFERROR(RANK(EN27,$EN$5:$EN$54,1)+COUNTIF($EN$5:EN27,EN27)-1,0)</f>
        <v>0</v>
      </c>
      <c r="ER27" s="6">
        <f>IFERROR(RANK(EO27,$EO$5:$EO$54,1)+COUNTIF($EO$5:EO27,EO27)-1,0)</f>
        <v>0</v>
      </c>
      <c r="ET27" s="8">
        <v>23</v>
      </c>
      <c r="EU27" s="13">
        <f>IFERROR(INDEX($B$5:$B$54,MATCH($ET27,$EP$5:$EP$54,0)),0)</f>
        <v>0</v>
      </c>
      <c r="EV27" s="9">
        <f>IFERROR(INDEX($EM$5:$EM$54,MATCH($ET27,$EP$5:$EP$54,0)),0)</f>
        <v>0</v>
      </c>
      <c r="EX27" s="8">
        <v>23</v>
      </c>
      <c r="EY27" s="13">
        <f>IFERROR(INDEX($B$5:$B$54,MATCH($ET27,$EQ$5:$EQ$54,0)),0)</f>
        <v>0</v>
      </c>
      <c r="EZ27" s="9">
        <f>IFERROR(INDEX($EN$5:$EN$54,MATCH($ET27,$EQ$5:$EQ$54,0)),0)</f>
        <v>0</v>
      </c>
      <c r="FB27" s="8">
        <v>23</v>
      </c>
      <c r="FC27" s="13">
        <f>IFERROR(INDEX($B$5:$B$54,MATCH($ET27,$ER$5:$ER$54,0)),0)</f>
        <v>0</v>
      </c>
      <c r="FD27" s="9">
        <f>IFERROR(INDEX($EO$5:$EO$54,MATCH($ET27,$ER$5:$ER$54,0)),0)</f>
        <v>0</v>
      </c>
    </row>
    <row r="28" customHeight="1" ht="15">
      <c r="A28" s="5">
        <v>24</v>
      </c>
      <c r="B28" s="130" t="s">
        <v>58</v>
      </c>
      <c r="C28" s="119"/>
      <c r="D28" s="120"/>
      <c r="E28" s="119"/>
      <c r="F28" s="118"/>
      <c r="G28" s="119"/>
      <c r="H28" s="81"/>
      <c r="I28" s="84"/>
      <c r="J28" s="71">
        <f>ROUNDDOWN(I28,1)</f>
        <v>0</v>
      </c>
      <c r="K28" s="72">
        <f>ROUND((I28-J28)*100,0)</f>
        <v>0</v>
      </c>
      <c r="L28" s="85">
        <f>IFERROR(INDEX('ШТ'!$A$10:$AA$145,MATCH(J28,'ШТ'!$A$10:$A$145,0),MATCH(K28,'ШТ'!$A$9:$AA$9,0)),0)</f>
        <v>0</v>
      </c>
      <c r="M28" s="84"/>
      <c r="N28" s="71">
        <f>ROUNDDOWN(M28,1)</f>
        <v>0</v>
      </c>
      <c r="O28" s="72">
        <f>ROUND((M28-N28)*100,0)</f>
        <v>0</v>
      </c>
      <c r="P28" s="85">
        <f>IFERROR(INDEX('100 м.п.'!$A$12:$AA$140,MATCH(N28,'100 м.п.'!$A$12:$A$140,0),MATCH(O28,'100 м.п.'!$A$11:$AA$11,0)),0)</f>
        <v>0</v>
      </c>
      <c r="Q28" s="175"/>
      <c r="R28" s="84"/>
      <c r="S28" s="71">
        <f>ROUNDDOWN(R28,1)</f>
        <v>0</v>
      </c>
      <c r="T28" s="72">
        <f>ROUND((R28-S28)*100,0)</f>
        <v>0</v>
      </c>
      <c r="U28" s="85">
        <f>IFERROR(INDEX('ШТ'!$A$10:$AA$145,MATCH(S28,'ШТ'!$A$10:$A$145,0),MATCH(T28,'ШТ'!$A$9:$AA$9,0)),0)</f>
        <v>0</v>
      </c>
      <c r="V28" s="84"/>
      <c r="W28" s="71">
        <f>ROUNDDOWN(V28,1)</f>
        <v>0</v>
      </c>
      <c r="X28" s="72">
        <f>ROUND((V28-W28)*100,0)</f>
        <v>0</v>
      </c>
      <c r="Y28" s="85">
        <f>IFERROR(INDEX('100 м.п.'!$A$12:$AA$140,MATCH(W28,'100 м.п.'!$A$12:$A$140,0),MATCH(X28,'100 м.п.'!$A$11:$AA$11,0)),0)</f>
        <v>0</v>
      </c>
      <c r="Z28" s="81"/>
      <c r="AA28" s="84"/>
      <c r="AB28" s="71">
        <f>ROUNDDOWN(AA28,1)</f>
        <v>0</v>
      </c>
      <c r="AC28" s="72">
        <f>ROUND((AA28-AB28)*100,0)</f>
        <v>0</v>
      </c>
      <c r="AD28" s="85">
        <f>IFERROR(INDEX('ШТ'!$A$10:$AA$145,MATCH(AB28,'ШТ'!$A$10:$A$145,0),MATCH(AC28,'ШТ'!$A$9:$AA$9,0)),0)</f>
        <v>0</v>
      </c>
      <c r="AE28" s="92"/>
      <c r="AF28" s="71">
        <f>ROUNDDOWN(AE28,1)</f>
        <v>0</v>
      </c>
      <c r="AG28" s="72">
        <f>ROUND((AE28-AF28)*100,0)</f>
        <v>0</v>
      </c>
      <c r="AH28" s="85">
        <f>IFERROR(INDEX('100 м.п.'!$A$12:$AA$140,MATCH(AF28,'100 м.п.'!$A$12:$A$140,0),MATCH(AG28,'100 м.п.'!$A$11:$AA$11,0)),0)</f>
        <v>0</v>
      </c>
      <c r="AI28" s="95"/>
      <c r="AJ28" s="84"/>
      <c r="AK28" s="71">
        <f>ROUNDDOWN(AJ28,1)</f>
        <v>0</v>
      </c>
      <c r="AL28" s="72">
        <f>ROUND((AJ28-AK28)*100,0)</f>
        <v>0</v>
      </c>
      <c r="AM28" s="85">
        <f>IFERROR(INDEX('ШТ'!$A$10:$AA$145,MATCH(AK28,'ШТ'!$A$10:$A$145,0),MATCH(AL28,'ШТ'!$A$9:$AA$9,0)),0)</f>
        <v>0</v>
      </c>
      <c r="AN28" s="92"/>
      <c r="AO28" s="71">
        <f>ROUNDDOWN(AN28,1)</f>
        <v>0</v>
      </c>
      <c r="AP28" s="72">
        <f>ROUND((AN28-AO28)*100,0)</f>
        <v>0</v>
      </c>
      <c r="AQ28" s="85">
        <f>IFERROR(INDEX('100 м.п.'!$A$12:$AA$140,MATCH(AO28,'100 м.п.'!$A$12:$A$140,0),MATCH(AP28,'100 м.п.'!$A$11:$AA$11,0)),0)</f>
        <v>0</v>
      </c>
      <c r="AR28" s="81"/>
      <c r="AS28" s="84"/>
      <c r="AT28" s="71">
        <f>ROUNDDOWN(AS28,1)</f>
        <v>0</v>
      </c>
      <c r="AU28" s="72">
        <f>ROUND((AS28-AT28)*100,0)</f>
        <v>0</v>
      </c>
      <c r="AV28" s="85">
        <f>IFERROR(INDEX('ШТ'!$A$10:$AA$145,MATCH(AT28,'ШТ'!$A$10:$A$145,0),MATCH(AU28,'ШТ'!$A$9:$AA$9,0)),0)</f>
        <v>0</v>
      </c>
      <c r="AW28" s="92"/>
      <c r="AX28" s="71">
        <f>ROUNDDOWN(AW28,1)</f>
        <v>0</v>
      </c>
      <c r="AY28" s="72">
        <f>ROUND((AW28-AX28)*100,0)</f>
        <v>0</v>
      </c>
      <c r="AZ28" s="85">
        <f>IFERROR(INDEX('100 м.п.'!$A$12:$AA$140,MATCH(AX28,'100 м.п.'!$A$12:$A$140,0),MATCH(AY28,'100 м.п.'!$A$11:$AA$11,0)),0)</f>
        <v>0</v>
      </c>
      <c r="BA28" s="95"/>
      <c r="BB28" s="84"/>
      <c r="BC28" s="71">
        <f>ROUNDDOWN(BB28,1)</f>
        <v>0</v>
      </c>
      <c r="BD28" s="72">
        <f>ROUND((BB28-BC28)*100,0)</f>
        <v>0</v>
      </c>
      <c r="BE28" s="85">
        <f>IFERROR(INDEX('ШТ'!$A$10:$AA$145,MATCH(BC28,'ШТ'!$A$10:$A$145,0),MATCH(BD28,'ШТ'!$A$9:$AA$9,0)),0)</f>
        <v>0</v>
      </c>
      <c r="BF28" s="92"/>
      <c r="BG28" s="71">
        <f>ROUNDDOWN(BF28,1)</f>
        <v>0</v>
      </c>
      <c r="BH28" s="72">
        <f>ROUND((BF28-BG28)*100,0)</f>
        <v>0</v>
      </c>
      <c r="BI28" s="85">
        <f>IFERROR(INDEX('100 м.п.'!$A$12:$AA$140,MATCH(BG28,'100 м.п.'!$A$12:$A$140,0),MATCH(BH28,'100 м.п.'!$A$11:$AA$11,0)),0)</f>
        <v>0</v>
      </c>
      <c r="BJ28" s="81"/>
      <c r="BK28" s="84"/>
      <c r="BL28" s="71">
        <f>ROUNDDOWN(BK28,1)</f>
        <v>0</v>
      </c>
      <c r="BM28" s="72">
        <f>ROUND((BK28-BL28)*100,0)</f>
        <v>0</v>
      </c>
      <c r="BN28" s="85">
        <f>IFERROR(INDEX('ШТ'!$A$10:$AA$145,MATCH(BL28,'ШТ'!$A$10:$A$145,0),MATCH(BM28,'ШТ'!$A$9:$AA$9,0)),0)</f>
        <v>0</v>
      </c>
      <c r="BO28" s="92"/>
      <c r="BP28" s="71">
        <f>ROUNDDOWN(BO28,1)</f>
        <v>0</v>
      </c>
      <c r="BQ28" s="72">
        <f>ROUND((BO28-BP28)*100,0)</f>
        <v>0</v>
      </c>
      <c r="BR28" s="85">
        <f>IFERROR(INDEX('100 м.п.'!$A$12:$AA$140,MATCH(BP28,'100 м.п.'!$A$12:$A$140,0),MATCH(BQ28,'100 м.п.'!$A$11:$AA$11,0)),0)</f>
        <v>0</v>
      </c>
      <c r="BS28" s="95"/>
      <c r="BT28" s="84"/>
      <c r="BU28" s="71">
        <f>ROUNDDOWN(BT28,1)</f>
        <v>0</v>
      </c>
      <c r="BV28" s="72">
        <f>ROUND((BT28-BU28)*100,0)</f>
        <v>0</v>
      </c>
      <c r="BW28" s="85">
        <f>IFERROR(INDEX('ШТ'!$A$10:$AA$145,MATCH(BU28,'ШТ'!$A$10:$A$145,0),MATCH(BV28,'ШТ'!$A$9:$AA$9,0)),0)</f>
        <v>0</v>
      </c>
      <c r="BX28" s="92"/>
      <c r="BY28" s="71">
        <f>ROUNDDOWN(BX28,1)</f>
        <v>0</v>
      </c>
      <c r="BZ28" s="72">
        <f>ROUND((BX28-BY28)*100,0)</f>
        <v>0</v>
      </c>
      <c r="CA28" s="85">
        <f>IFERROR(INDEX('100 м.п.'!$A$12:$AA$140,MATCH(BY28,'100 м.п.'!$A$12:$A$140,0),MATCH(BZ28,'100 м.п.'!$A$11:$AA$11,0)),0)</f>
        <v>0</v>
      </c>
      <c r="CB28" s="81"/>
      <c r="CC28" s="84"/>
      <c r="CD28" s="71">
        <f>ROUNDDOWN(CC28,1)</f>
        <v>0</v>
      </c>
      <c r="CE28" s="72">
        <f>ROUND((CC28-CD28)*100,0)</f>
        <v>0</v>
      </c>
      <c r="CF28" s="85">
        <f>IFERROR(INDEX('ШТ'!$A$10:$AA$145,MATCH(CD28,'ШТ'!$A$10:$A$145,0),MATCH(CE28,'ШТ'!$A$9:$AA$9,0)),0)</f>
        <v>0</v>
      </c>
      <c r="CG28" s="92"/>
      <c r="CH28" s="71">
        <f>ROUNDDOWN(CG28,1)</f>
        <v>0</v>
      </c>
      <c r="CI28" s="72">
        <f>ROUND((CG28-CH28)*100,0)</f>
        <v>0</v>
      </c>
      <c r="CJ28" s="85">
        <f>IFERROR(INDEX('100 м.п.'!$A$12:$AA$140,MATCH(CH28,'100 м.п.'!$A$12:$A$140,0),MATCH(CI28,'100 м.п.'!$A$11:$AA$11,0)),0)</f>
        <v>0</v>
      </c>
      <c r="CK28" s="95"/>
      <c r="CL28" s="84"/>
      <c r="CM28" s="71">
        <f>ROUNDDOWN(CL28,1)</f>
        <v>0</v>
      </c>
      <c r="CN28" s="72">
        <f>ROUND((CL28-CM28)*100,0)</f>
        <v>0</v>
      </c>
      <c r="CO28" s="85">
        <f>IFERROR(INDEX('ШТ'!$A$10:$AA$145,MATCH(CM28,'ШТ'!$A$10:$A$145,0),MATCH(CN28,'ШТ'!$A$9:$AA$9,0)),0)</f>
        <v>0</v>
      </c>
      <c r="CP28" s="92"/>
      <c r="CQ28" s="71">
        <f>ROUNDDOWN(CP28,1)</f>
        <v>0</v>
      </c>
      <c r="CR28" s="72">
        <f>ROUND((CP28-CQ28)*100,0)</f>
        <v>0</v>
      </c>
      <c r="CS28" s="85">
        <f>IFERROR(INDEX('100 м.п.'!$A$12:$AA$140,MATCH(CQ28,'100 м.п.'!$A$12:$A$140,0),MATCH(CR28,'100 м.п.'!$A$11:$AA$11,0)),0)</f>
        <v>0</v>
      </c>
      <c r="CT28" s="95"/>
      <c r="CU28" s="84"/>
      <c r="CV28" s="71">
        <f>ROUNDDOWN(CU28,1)</f>
        <v>0</v>
      </c>
      <c r="CW28" s="72">
        <f>ROUND((CU28-CV28)*100,0)</f>
        <v>0</v>
      </c>
      <c r="CX28" s="85">
        <f>IFERROR(INDEX('ШТ'!$A$10:$AA$145,MATCH(CV28,'ШТ'!$A$10:$A$145,0),MATCH(CW28,'ШТ'!$A$9:$AA$9,0)),0)</f>
        <v>0</v>
      </c>
      <c r="CY28" s="92"/>
      <c r="CZ28" s="71">
        <f>ROUNDDOWN(CY28,1)</f>
        <v>0</v>
      </c>
      <c r="DA28" s="72">
        <f>ROUND((CY28-CZ28)*100,0)</f>
        <v>0</v>
      </c>
      <c r="DB28" s="85">
        <f>IFERROR(INDEX('100 м.п.'!$A$12:$AA$140,MATCH(CZ28,'100 м.п.'!$A$12:$A$140,0),MATCH(DA28,'100 м.п.'!$A$11:$AA$11,0)),0)</f>
        <v>0</v>
      </c>
      <c r="DC28" s="81"/>
      <c r="DD28" s="84"/>
      <c r="DE28" s="71">
        <f>ROUNDDOWN(DD28,1)</f>
        <v>0</v>
      </c>
      <c r="DF28" s="72">
        <f>ROUND((DD28-DE28)*100,0)</f>
        <v>0</v>
      </c>
      <c r="DG28" s="85">
        <f>IFERROR(INDEX('ШТ'!$A$10:$AA$145,MATCH(DE28,'ШТ'!$A$10:$A$145,0),MATCH(DF28,'ШТ'!$A$9:$AA$9,0)),0)</f>
        <v>0</v>
      </c>
      <c r="DH28" s="92"/>
      <c r="DI28" s="71">
        <f>ROUNDDOWN(DH28,1)</f>
        <v>0</v>
      </c>
      <c r="DJ28" s="72">
        <f>ROUND((DH28-DI28)*100,0)</f>
        <v>0</v>
      </c>
      <c r="DK28" s="85">
        <f>IFERROR(INDEX('100 м.п.'!$A$12:$AA$140,MATCH(DI28,'100 м.п.'!$A$12:$A$140,0),MATCH(DJ28,'100 м.п.'!$A$11:$AA$11,0)),0)</f>
        <v>0</v>
      </c>
      <c r="DL28" s="95"/>
      <c r="DM28" s="84"/>
      <c r="DN28" s="71">
        <f>ROUNDDOWN(DM28,1)</f>
        <v>0</v>
      </c>
      <c r="DO28" s="72">
        <f>ROUND((DM28-DN28)*100,0)</f>
        <v>0</v>
      </c>
      <c r="DP28" s="85">
        <f>IFERROR(INDEX('ШТ'!$A$10:$AA$145,MATCH(DN28,'ШТ'!$A$10:$A$145,0),MATCH(DO28,'ШТ'!$A$9:$AA$9,0)),0)</f>
        <v>0</v>
      </c>
      <c r="DQ28" s="92"/>
      <c r="DR28" s="71">
        <f>ROUNDDOWN(DQ28,1)</f>
        <v>0</v>
      </c>
      <c r="DS28" s="72">
        <f>ROUND((DQ28-DR28)*100,0)</f>
        <v>0</v>
      </c>
      <c r="DT28" s="85">
        <f>IFERROR(INDEX('100 м.п.'!$A$12:$AA$140,MATCH(DR28,'100 м.п.'!$A$12:$A$140,0),MATCH(DS28,'100 м.п.'!$A$11:$AA$11,0)),0)</f>
        <v>0</v>
      </c>
      <c r="DU28" s="81"/>
      <c r="DV28" s="84"/>
      <c r="DW28" s="71">
        <f>ROUNDDOWN(DV28,1)</f>
        <v>0</v>
      </c>
      <c r="DX28" s="72">
        <f>ROUND((DV28-DW28)*100,0)</f>
        <v>0</v>
      </c>
      <c r="DY28" s="85">
        <f>IFERROR(INDEX('ШТ'!$A$10:$AA$145,MATCH(DW28,'ШТ'!$A$10:$A$145,0),MATCH(DX28,'ШТ'!$A$9:$AA$9,0)),0)</f>
        <v>0</v>
      </c>
      <c r="DZ28" s="92"/>
      <c r="EA28" s="71">
        <f>ROUNDDOWN(DZ28,1)</f>
        <v>0</v>
      </c>
      <c r="EB28" s="72">
        <f>ROUND((DZ28-EA28)*100,0)</f>
        <v>0</v>
      </c>
      <c r="EC28" s="85">
        <f>IFERROR(INDEX('100 м.п.'!$A$12:$AA$140,MATCH(EA28,'100 м.п.'!$A$12:$A$140,0),MATCH(EB28,'100 м.п.'!$A$11:$AA$11,0)),0)</f>
        <v>0</v>
      </c>
      <c r="ED28" s="95"/>
      <c r="EE28" s="84"/>
      <c r="EF28" s="71">
        <f>ROUNDDOWN(EE28,1)</f>
        <v>0</v>
      </c>
      <c r="EG28" s="72">
        <f>ROUND((EE28-EF28)*100,0)</f>
        <v>0</v>
      </c>
      <c r="EH28" s="85">
        <f>IFERROR(INDEX('ШТ'!$A$10:$AA$145,MATCH(EF28,'ШТ'!$A$10:$A$145,0),MATCH(EG28,'ШТ'!$A$9:$AA$9,0)),0)</f>
        <v>0</v>
      </c>
      <c r="EI28" s="92"/>
      <c r="EJ28" s="71">
        <f>ROUNDDOWN(EI28,1)</f>
        <v>0</v>
      </c>
      <c r="EK28" s="72">
        <f>ROUND((EI28-EJ28)*100,0)</f>
        <v>0</v>
      </c>
      <c r="EL28" s="85">
        <f>IFERROR(INDEX('100 м.п.'!$A$12:$AA$140,MATCH(EJ28,'100 м.п.'!$A$12:$A$140,0),MATCH(EK28,'100 м.п.'!$A$11:$AA$11,0)),0)</f>
        <v>0</v>
      </c>
      <c r="EM28" s="90" t="str">
        <f>IF(Y28+U28+P28+L28+AD28+AH28+AM28+AQ28+AV28+AZ28+BE28+BI28+BN28+BR28+BW28+CA28+CF28+CJ28+CO28+CS28+CX28+DB28+DG28+DK28+DP28+DT28+DY28+EC28+EH28+EL28=0,"",Y28+U28+P28+L28+AD28+AH28+AM28+AQ28+AV28+AZ28+BE28+BI28+BN28+BR28+BW28+CA28+CF28+CJ28+CO28+CS28+CX28+DB28+DG28+DK28+DP28+DT28+DY28+EC28+EH28+EL28)</f>
        <v/>
      </c>
      <c r="EN28" s="11" t="str">
        <f>IF(MIN(I28,R28,AA28,AJ28,AS28,BB28,BK28,BT28,CC28,CL28,CU28,DD28,DM28,DV28,EE28)=0,"",MIN(I28,R28,AA28,AJ28,AS28,BB28,BK28,BT28,CC28,CL28,CU28,DD28,DM28,DV28,EE28))</f>
        <v/>
      </c>
      <c r="EO28" s="12" t="str">
        <f>IF(MIN(M28,V28,AE28,AN28,AW28,BF28,BO28,BX28,CG28,CP28,CY28,DH28,DQ28,DZ28,EI28)=0,"",MIN(M28,V28,AE28,AN28,AW28,BF28,BO28,BX28,CG28,CP28,CY28,DH28,DQ28,DZ28,EI28))</f>
        <v/>
      </c>
      <c r="EP28" s="99">
        <f>IFERROR(RANK(EM28,$EM$5:$EM$54,0)+COUNTIF($EM$5:EM28,EM28)-1,0)</f>
        <v>0</v>
      </c>
      <c r="EQ28" s="6">
        <f>IFERROR(RANK(EN28,$EN$5:$EN$54,1)+COUNTIF($EN$5:EN28,EN28)-1,0)</f>
        <v>0</v>
      </c>
      <c r="ER28" s="6">
        <f>IFERROR(RANK(EO28,$EO$5:$EO$54,1)+COUNTIF($EO$5:EO28,EO28)-1,0)</f>
        <v>0</v>
      </c>
      <c r="ET28" s="8">
        <v>24</v>
      </c>
      <c r="EU28" s="13">
        <f>IFERROR(INDEX($B$5:$B$54,MATCH($ET28,$EP$5:$EP$54,0)),0)</f>
        <v>0</v>
      </c>
      <c r="EV28" s="9">
        <f>IFERROR(INDEX($EM$5:$EM$54,MATCH($ET28,$EP$5:$EP$54,0)),0)</f>
        <v>0</v>
      </c>
      <c r="EX28" s="8">
        <v>24</v>
      </c>
      <c r="EY28" s="13">
        <f>IFERROR(INDEX($B$5:$B$54,MATCH($ET28,$EQ$5:$EQ$54,0)),0)</f>
        <v>0</v>
      </c>
      <c r="EZ28" s="9">
        <f>IFERROR(INDEX($EN$5:$EN$54,MATCH($ET28,$EQ$5:$EQ$54,0)),0)</f>
        <v>0</v>
      </c>
      <c r="FB28" s="8">
        <v>24</v>
      </c>
      <c r="FC28" s="13">
        <f>IFERROR(INDEX($B$5:$B$54,MATCH($ET28,$ER$5:$ER$54,0)),0)</f>
        <v>0</v>
      </c>
      <c r="FD28" s="9">
        <f>IFERROR(INDEX($EO$5:$EO$54,MATCH($ET28,$ER$5:$ER$54,0)),0)</f>
        <v>0</v>
      </c>
    </row>
    <row r="29" customHeight="1" ht="15">
      <c r="A29" s="5">
        <v>25</v>
      </c>
      <c r="B29" s="130" t="s">
        <v>56</v>
      </c>
      <c r="C29" s="119"/>
      <c r="D29" s="120"/>
      <c r="E29" s="119"/>
      <c r="F29" s="118"/>
      <c r="G29" s="119"/>
      <c r="H29" s="81"/>
      <c r="I29" s="84"/>
      <c r="J29" s="71">
        <f>ROUNDDOWN(I29,1)</f>
        <v>0</v>
      </c>
      <c r="K29" s="72">
        <f>ROUND((I29-J29)*100,0)</f>
        <v>0</v>
      </c>
      <c r="L29" s="85">
        <f>IFERROR(INDEX('ШТ'!$A$10:$AA$145,MATCH(J29,'ШТ'!$A$10:$A$145,0),MATCH(K29,'ШТ'!$A$9:$AA$9,0)),0)</f>
        <v>0</v>
      </c>
      <c r="M29" s="84"/>
      <c r="N29" s="71">
        <f>ROUNDDOWN(M29,1)</f>
        <v>0</v>
      </c>
      <c r="O29" s="72">
        <f>ROUND((M29-N29)*100,0)</f>
        <v>0</v>
      </c>
      <c r="P29" s="85">
        <f>IFERROR(INDEX('100 м.п.'!$A$12:$AA$140,MATCH(N29,'100 м.п.'!$A$12:$A$140,0),MATCH(O29,'100 м.п.'!$A$11:$AA$11,0)),0)</f>
        <v>0</v>
      </c>
      <c r="Q29" s="175"/>
      <c r="R29" s="84"/>
      <c r="S29" s="71">
        <f>ROUNDDOWN(R29,1)</f>
        <v>0</v>
      </c>
      <c r="T29" s="72">
        <f>ROUND((R29-S29)*100,0)</f>
        <v>0</v>
      </c>
      <c r="U29" s="85">
        <f>IFERROR(INDEX('ШТ'!$A$10:$AA$145,MATCH(S29,'ШТ'!$A$10:$A$145,0),MATCH(T29,'ШТ'!$A$9:$AA$9,0)),0)</f>
        <v>0</v>
      </c>
      <c r="V29" s="84"/>
      <c r="W29" s="71">
        <f>ROUNDDOWN(V29,1)</f>
        <v>0</v>
      </c>
      <c r="X29" s="72">
        <f>ROUND((V29-W29)*100,0)</f>
        <v>0</v>
      </c>
      <c r="Y29" s="85">
        <f>IFERROR(INDEX('100 м.п.'!$A$12:$AA$140,MATCH(W29,'100 м.п.'!$A$12:$A$140,0),MATCH(X29,'100 м.п.'!$A$11:$AA$11,0)),0)</f>
        <v>0</v>
      </c>
      <c r="Z29" s="81"/>
      <c r="AA29" s="84"/>
      <c r="AB29" s="71">
        <f>ROUNDDOWN(AA29,1)</f>
        <v>0</v>
      </c>
      <c r="AC29" s="72">
        <f>ROUND((AA29-AB29)*100,0)</f>
        <v>0</v>
      </c>
      <c r="AD29" s="85">
        <f>IFERROR(INDEX('ШТ'!$A$10:$AA$145,MATCH(AB29,'ШТ'!$A$10:$A$145,0),MATCH(AC29,'ШТ'!$A$9:$AA$9,0)),0)</f>
        <v>0</v>
      </c>
      <c r="AE29" s="92"/>
      <c r="AF29" s="71">
        <f>ROUNDDOWN(AE29,1)</f>
        <v>0</v>
      </c>
      <c r="AG29" s="72">
        <f>ROUND((AE29-AF29)*100,0)</f>
        <v>0</v>
      </c>
      <c r="AH29" s="85">
        <f>IFERROR(INDEX('100 м.п.'!$A$12:$AA$140,MATCH(AF29,'100 м.п.'!$A$12:$A$140,0),MATCH(AG29,'100 м.п.'!$A$11:$AA$11,0)),0)</f>
        <v>0</v>
      </c>
      <c r="AI29" s="95"/>
      <c r="AJ29" s="84"/>
      <c r="AK29" s="71">
        <f>ROUNDDOWN(AJ29,1)</f>
        <v>0</v>
      </c>
      <c r="AL29" s="72">
        <f>ROUND((AJ29-AK29)*100,0)</f>
        <v>0</v>
      </c>
      <c r="AM29" s="85">
        <f>IFERROR(INDEX('ШТ'!$A$10:$AA$145,MATCH(AK29,'ШТ'!$A$10:$A$145,0),MATCH(AL29,'ШТ'!$A$9:$AA$9,0)),0)</f>
        <v>0</v>
      </c>
      <c r="AN29" s="92"/>
      <c r="AO29" s="71">
        <f>ROUNDDOWN(AN29,1)</f>
        <v>0</v>
      </c>
      <c r="AP29" s="72">
        <f>ROUND((AN29-AO29)*100,0)</f>
        <v>0</v>
      </c>
      <c r="AQ29" s="85">
        <f>IFERROR(INDEX('100 м.п.'!$A$12:$AA$140,MATCH(AO29,'100 м.п.'!$A$12:$A$140,0),MATCH(AP29,'100 м.п.'!$A$11:$AA$11,0)),0)</f>
        <v>0</v>
      </c>
      <c r="AR29" s="81"/>
      <c r="AS29" s="84"/>
      <c r="AT29" s="71">
        <f>ROUNDDOWN(AS29,1)</f>
        <v>0</v>
      </c>
      <c r="AU29" s="72">
        <f>ROUND((AS29-AT29)*100,0)</f>
        <v>0</v>
      </c>
      <c r="AV29" s="85">
        <f>IFERROR(INDEX('ШТ'!$A$10:$AA$145,MATCH(AT29,'ШТ'!$A$10:$A$145,0),MATCH(AU29,'ШТ'!$A$9:$AA$9,0)),0)</f>
        <v>0</v>
      </c>
      <c r="AW29" s="92"/>
      <c r="AX29" s="71">
        <f>ROUNDDOWN(AW29,1)</f>
        <v>0</v>
      </c>
      <c r="AY29" s="72">
        <f>ROUND((AW29-AX29)*100,0)</f>
        <v>0</v>
      </c>
      <c r="AZ29" s="85">
        <f>IFERROR(INDEX('100 м.п.'!$A$12:$AA$140,MATCH(AX29,'100 м.п.'!$A$12:$A$140,0),MATCH(AY29,'100 м.п.'!$A$11:$AA$11,0)),0)</f>
        <v>0</v>
      </c>
      <c r="BA29" s="95"/>
      <c r="BB29" s="84"/>
      <c r="BC29" s="71">
        <f>ROUNDDOWN(BB29,1)</f>
        <v>0</v>
      </c>
      <c r="BD29" s="72">
        <f>ROUND((BB29-BC29)*100,0)</f>
        <v>0</v>
      </c>
      <c r="BE29" s="85">
        <f>IFERROR(INDEX('ШТ'!$A$10:$AA$145,MATCH(BC29,'ШТ'!$A$10:$A$145,0),MATCH(BD29,'ШТ'!$A$9:$AA$9,0)),0)</f>
        <v>0</v>
      </c>
      <c r="BF29" s="92"/>
      <c r="BG29" s="71">
        <f>ROUNDDOWN(BF29,1)</f>
        <v>0</v>
      </c>
      <c r="BH29" s="72">
        <f>ROUND((BF29-BG29)*100,0)</f>
        <v>0</v>
      </c>
      <c r="BI29" s="85">
        <f>IFERROR(INDEX('100 м.п.'!$A$12:$AA$140,MATCH(BG29,'100 м.п.'!$A$12:$A$140,0),MATCH(BH29,'100 м.п.'!$A$11:$AA$11,0)),0)</f>
        <v>0</v>
      </c>
      <c r="BJ29" s="81"/>
      <c r="BK29" s="84"/>
      <c r="BL29" s="71">
        <f>ROUNDDOWN(BK29,1)</f>
        <v>0</v>
      </c>
      <c r="BM29" s="72">
        <f>ROUND((BK29-BL29)*100,0)</f>
        <v>0</v>
      </c>
      <c r="BN29" s="85">
        <f>IFERROR(INDEX('ШТ'!$A$10:$AA$145,MATCH(BL29,'ШТ'!$A$10:$A$145,0),MATCH(BM29,'ШТ'!$A$9:$AA$9,0)),0)</f>
        <v>0</v>
      </c>
      <c r="BO29" s="92"/>
      <c r="BP29" s="71">
        <f>ROUNDDOWN(BO29,1)</f>
        <v>0</v>
      </c>
      <c r="BQ29" s="72">
        <f>ROUND((BO29-BP29)*100,0)</f>
        <v>0</v>
      </c>
      <c r="BR29" s="85">
        <f>IFERROR(INDEX('100 м.п.'!$A$12:$AA$140,MATCH(BP29,'100 м.п.'!$A$12:$A$140,0),MATCH(BQ29,'100 м.п.'!$A$11:$AA$11,0)),0)</f>
        <v>0</v>
      </c>
      <c r="BS29" s="95"/>
      <c r="BT29" s="84"/>
      <c r="BU29" s="71">
        <f>ROUNDDOWN(BT29,1)</f>
        <v>0</v>
      </c>
      <c r="BV29" s="72">
        <f>ROUND((BT29-BU29)*100,0)</f>
        <v>0</v>
      </c>
      <c r="BW29" s="85">
        <f>IFERROR(INDEX('ШТ'!$A$10:$AA$145,MATCH(BU29,'ШТ'!$A$10:$A$145,0),MATCH(BV29,'ШТ'!$A$9:$AA$9,0)),0)</f>
        <v>0</v>
      </c>
      <c r="BX29" s="92"/>
      <c r="BY29" s="71">
        <f>ROUNDDOWN(BX29,1)</f>
        <v>0</v>
      </c>
      <c r="BZ29" s="72">
        <f>ROUND((BX29-BY29)*100,0)</f>
        <v>0</v>
      </c>
      <c r="CA29" s="85">
        <f>IFERROR(INDEX('100 м.п.'!$A$12:$AA$140,MATCH(BY29,'100 м.п.'!$A$12:$A$140,0),MATCH(BZ29,'100 м.п.'!$A$11:$AA$11,0)),0)</f>
        <v>0</v>
      </c>
      <c r="CB29" s="81"/>
      <c r="CC29" s="84"/>
      <c r="CD29" s="71">
        <f>ROUNDDOWN(CC29,1)</f>
        <v>0</v>
      </c>
      <c r="CE29" s="72">
        <f>ROUND((CC29-CD29)*100,0)</f>
        <v>0</v>
      </c>
      <c r="CF29" s="85">
        <f>IFERROR(INDEX('ШТ'!$A$10:$AA$145,MATCH(CD29,'ШТ'!$A$10:$A$145,0),MATCH(CE29,'ШТ'!$A$9:$AA$9,0)),0)</f>
        <v>0</v>
      </c>
      <c r="CG29" s="92"/>
      <c r="CH29" s="71">
        <f>ROUNDDOWN(CG29,1)</f>
        <v>0</v>
      </c>
      <c r="CI29" s="72">
        <f>ROUND((CG29-CH29)*100,0)</f>
        <v>0</v>
      </c>
      <c r="CJ29" s="85">
        <f>IFERROR(INDEX('100 м.п.'!$A$12:$AA$140,MATCH(CH29,'100 м.п.'!$A$12:$A$140,0),MATCH(CI29,'100 м.п.'!$A$11:$AA$11,0)),0)</f>
        <v>0</v>
      </c>
      <c r="CK29" s="95"/>
      <c r="CL29" s="84"/>
      <c r="CM29" s="71">
        <f>ROUNDDOWN(CL29,1)</f>
        <v>0</v>
      </c>
      <c r="CN29" s="72">
        <f>ROUND((CL29-CM29)*100,0)</f>
        <v>0</v>
      </c>
      <c r="CO29" s="85">
        <f>IFERROR(INDEX('ШТ'!$A$10:$AA$145,MATCH(CM29,'ШТ'!$A$10:$A$145,0),MATCH(CN29,'ШТ'!$A$9:$AA$9,0)),0)</f>
        <v>0</v>
      </c>
      <c r="CP29" s="92"/>
      <c r="CQ29" s="71">
        <f>ROUNDDOWN(CP29,1)</f>
        <v>0</v>
      </c>
      <c r="CR29" s="72">
        <f>ROUND((CP29-CQ29)*100,0)</f>
        <v>0</v>
      </c>
      <c r="CS29" s="85">
        <f>IFERROR(INDEX('100 м.п.'!$A$12:$AA$140,MATCH(CQ29,'100 м.п.'!$A$12:$A$140,0),MATCH(CR29,'100 м.п.'!$A$11:$AA$11,0)),0)</f>
        <v>0</v>
      </c>
      <c r="CT29" s="95"/>
      <c r="CU29" s="84"/>
      <c r="CV29" s="71">
        <f>ROUNDDOWN(CU29,1)</f>
        <v>0</v>
      </c>
      <c r="CW29" s="72">
        <f>ROUND((CU29-CV29)*100,0)</f>
        <v>0</v>
      </c>
      <c r="CX29" s="85">
        <f>IFERROR(INDEX('ШТ'!$A$10:$AA$145,MATCH(CV29,'ШТ'!$A$10:$A$145,0),MATCH(CW29,'ШТ'!$A$9:$AA$9,0)),0)</f>
        <v>0</v>
      </c>
      <c r="CY29" s="92"/>
      <c r="CZ29" s="71">
        <f>ROUNDDOWN(CY29,1)</f>
        <v>0</v>
      </c>
      <c r="DA29" s="72">
        <f>ROUND((CY29-CZ29)*100,0)</f>
        <v>0</v>
      </c>
      <c r="DB29" s="85">
        <f>IFERROR(INDEX('100 м.п.'!$A$12:$AA$140,MATCH(CZ29,'100 м.п.'!$A$12:$A$140,0),MATCH(DA29,'100 м.п.'!$A$11:$AA$11,0)),0)</f>
        <v>0</v>
      </c>
      <c r="DC29" s="81"/>
      <c r="DD29" s="84"/>
      <c r="DE29" s="71">
        <f>ROUNDDOWN(DD29,1)</f>
        <v>0</v>
      </c>
      <c r="DF29" s="72">
        <f>ROUND((DD29-DE29)*100,0)</f>
        <v>0</v>
      </c>
      <c r="DG29" s="85">
        <f>IFERROR(INDEX('ШТ'!$A$10:$AA$145,MATCH(DE29,'ШТ'!$A$10:$A$145,0),MATCH(DF29,'ШТ'!$A$9:$AA$9,0)),0)</f>
        <v>0</v>
      </c>
      <c r="DH29" s="92"/>
      <c r="DI29" s="71">
        <f>ROUNDDOWN(DH29,1)</f>
        <v>0</v>
      </c>
      <c r="DJ29" s="72">
        <f>ROUND((DH29-DI29)*100,0)</f>
        <v>0</v>
      </c>
      <c r="DK29" s="85">
        <f>IFERROR(INDEX('100 м.п.'!$A$12:$AA$140,MATCH(DI29,'100 м.п.'!$A$12:$A$140,0),MATCH(DJ29,'100 м.п.'!$A$11:$AA$11,0)),0)</f>
        <v>0</v>
      </c>
      <c r="DL29" s="95"/>
      <c r="DM29" s="84"/>
      <c r="DN29" s="71">
        <f>ROUNDDOWN(DM29,1)</f>
        <v>0</v>
      </c>
      <c r="DO29" s="72">
        <f>ROUND((DM29-DN29)*100,0)</f>
        <v>0</v>
      </c>
      <c r="DP29" s="85">
        <f>IFERROR(INDEX('ШТ'!$A$10:$AA$145,MATCH(DN29,'ШТ'!$A$10:$A$145,0),MATCH(DO29,'ШТ'!$A$9:$AA$9,0)),0)</f>
        <v>0</v>
      </c>
      <c r="DQ29" s="92"/>
      <c r="DR29" s="71">
        <f>ROUNDDOWN(DQ29,1)</f>
        <v>0</v>
      </c>
      <c r="DS29" s="72">
        <f>ROUND((DQ29-DR29)*100,0)</f>
        <v>0</v>
      </c>
      <c r="DT29" s="85">
        <f>IFERROR(INDEX('100 м.п.'!$A$12:$AA$140,MATCH(DR29,'100 м.п.'!$A$12:$A$140,0),MATCH(DS29,'100 м.п.'!$A$11:$AA$11,0)),0)</f>
        <v>0</v>
      </c>
      <c r="DU29" s="81"/>
      <c r="DV29" s="84"/>
      <c r="DW29" s="71">
        <f>ROUNDDOWN(DV29,1)</f>
        <v>0</v>
      </c>
      <c r="DX29" s="72">
        <f>ROUND((DV29-DW29)*100,0)</f>
        <v>0</v>
      </c>
      <c r="DY29" s="85">
        <f>IFERROR(INDEX('ШТ'!$A$10:$AA$145,MATCH(DW29,'ШТ'!$A$10:$A$145,0),MATCH(DX29,'ШТ'!$A$9:$AA$9,0)),0)</f>
        <v>0</v>
      </c>
      <c r="DZ29" s="92"/>
      <c r="EA29" s="71">
        <f>ROUNDDOWN(DZ29,1)</f>
        <v>0</v>
      </c>
      <c r="EB29" s="72">
        <f>ROUND((DZ29-EA29)*100,0)</f>
        <v>0</v>
      </c>
      <c r="EC29" s="85">
        <f>IFERROR(INDEX('100 м.п.'!$A$12:$AA$140,MATCH(EA29,'100 м.п.'!$A$12:$A$140,0),MATCH(EB29,'100 м.п.'!$A$11:$AA$11,0)),0)</f>
        <v>0</v>
      </c>
      <c r="ED29" s="95"/>
      <c r="EE29" s="84"/>
      <c r="EF29" s="71">
        <f>ROUNDDOWN(EE29,1)</f>
        <v>0</v>
      </c>
      <c r="EG29" s="72">
        <f>ROUND((EE29-EF29)*100,0)</f>
        <v>0</v>
      </c>
      <c r="EH29" s="85">
        <f>IFERROR(INDEX('ШТ'!$A$10:$AA$145,MATCH(EF29,'ШТ'!$A$10:$A$145,0),MATCH(EG29,'ШТ'!$A$9:$AA$9,0)),0)</f>
        <v>0</v>
      </c>
      <c r="EI29" s="92"/>
      <c r="EJ29" s="71">
        <f>ROUNDDOWN(EI29,1)</f>
        <v>0</v>
      </c>
      <c r="EK29" s="72">
        <f>ROUND((EI29-EJ29)*100,0)</f>
        <v>0</v>
      </c>
      <c r="EL29" s="85">
        <f>IFERROR(INDEX('100 м.п.'!$A$12:$AA$140,MATCH(EJ29,'100 м.п.'!$A$12:$A$140,0),MATCH(EK29,'100 м.п.'!$A$11:$AA$11,0)),0)</f>
        <v>0</v>
      </c>
      <c r="EM29" s="90" t="str">
        <f>IF(Y29+U29+P29+L29+AD29+AH29+AM29+AQ29+AV29+AZ29+BE29+BI29+BN29+BR29+BW29+CA29+CF29+CJ29+CO29+CS29+CX29+DB29+DG29+DK29+DP29+DT29+DY29+EC29+EH29+EL29=0,"",Y29+U29+P29+L29+AD29+AH29+AM29+AQ29+AV29+AZ29+BE29+BI29+BN29+BR29+BW29+CA29+CF29+CJ29+CO29+CS29+CX29+DB29+DG29+DK29+DP29+DT29+DY29+EC29+EH29+EL29)</f>
        <v/>
      </c>
      <c r="EN29" s="11" t="str">
        <f>IF(MIN(I29,R29,AA29,AJ29,AS29,BB29,BK29,BT29,CC29,CL29,CU29,DD29,DM29,DV29,EE29)=0,"",MIN(I29,R29,AA29,AJ29,AS29,BB29,BK29,BT29,CC29,CL29,CU29,DD29,DM29,DV29,EE29))</f>
        <v/>
      </c>
      <c r="EO29" s="12" t="str">
        <f>IF(MIN(M29,V29,AE29,AN29,AW29,BF29,BO29,BX29,CG29,CP29,CY29,DH29,DQ29,DZ29,EI29)=0,"",MIN(M29,V29,AE29,AN29,AW29,BF29,BO29,BX29,CG29,CP29,CY29,DH29,DQ29,DZ29,EI29))</f>
        <v/>
      </c>
      <c r="EP29" s="99">
        <f>IFERROR(RANK(EM29,$EM$5:$EM$54,0)+COUNTIF($EM$5:EM29,EM29)-1,0)</f>
        <v>0</v>
      </c>
      <c r="EQ29" s="6">
        <f>IFERROR(RANK(EN29,$EN$5:$EN$54,1)+COUNTIF($EN$5:EN29,EN29)-1,0)</f>
        <v>0</v>
      </c>
      <c r="ER29" s="6">
        <f>IFERROR(RANK(EO29,$EO$5:$EO$54,1)+COUNTIF($EO$5:EO29,EO29)-1,0)</f>
        <v>0</v>
      </c>
      <c r="ET29" s="8">
        <v>25</v>
      </c>
      <c r="EU29" s="13">
        <f>IFERROR(INDEX($B$5:$B$54,MATCH($ET29,$EP$5:$EP$54,0)),0)</f>
        <v>0</v>
      </c>
      <c r="EV29" s="9">
        <f>IFERROR(INDEX($EM$5:$EM$54,MATCH($ET29,$EP$5:$EP$54,0)),0)</f>
        <v>0</v>
      </c>
      <c r="EX29" s="8">
        <v>25</v>
      </c>
      <c r="EY29" s="13">
        <f>IFERROR(INDEX($B$5:$B$54,MATCH($ET29,$EQ$5:$EQ$54,0)),0)</f>
        <v>0</v>
      </c>
      <c r="EZ29" s="9">
        <f>IFERROR(INDEX($EN$5:$EN$54,MATCH($ET29,$EQ$5:$EQ$54,0)),0)</f>
        <v>0</v>
      </c>
      <c r="FB29" s="8">
        <v>25</v>
      </c>
      <c r="FC29" s="13">
        <f>IFERROR(INDEX($B$5:$B$54,MATCH($ET29,$ER$5:$ER$54,0)),0)</f>
        <v>0</v>
      </c>
      <c r="FD29" s="9">
        <f>IFERROR(INDEX($EO$5:$EO$54,MATCH($ET29,$ER$5:$ER$54,0)),0)</f>
        <v>0</v>
      </c>
    </row>
    <row r="30" customHeight="1" ht="15">
      <c r="A30" s="5">
        <v>26</v>
      </c>
      <c r="B30" s="130" t="s">
        <v>57</v>
      </c>
      <c r="C30" s="119"/>
      <c r="D30" s="120"/>
      <c r="E30" s="119"/>
      <c r="F30" s="118"/>
      <c r="G30" s="119"/>
      <c r="H30" s="81"/>
      <c r="I30" s="84"/>
      <c r="J30" s="71">
        <f>ROUNDDOWN(I30,1)</f>
        <v>0</v>
      </c>
      <c r="K30" s="72">
        <f>ROUND((I30-J30)*100,0)</f>
        <v>0</v>
      </c>
      <c r="L30" s="85">
        <f>IFERROR(INDEX('ШТ'!$A$10:$AA$145,MATCH(J30,'ШТ'!$A$10:$A$145,0),MATCH(K30,'ШТ'!$A$9:$AA$9,0)),0)</f>
        <v>0</v>
      </c>
      <c r="M30" s="84"/>
      <c r="N30" s="71">
        <f>ROUNDDOWN(M30,1)</f>
        <v>0</v>
      </c>
      <c r="O30" s="72">
        <f>ROUND((M30-N30)*100,0)</f>
        <v>0</v>
      </c>
      <c r="P30" s="85">
        <f>IFERROR(INDEX('100 м.п.'!$A$12:$AA$140,MATCH(N30,'100 м.п.'!$A$12:$A$140,0),MATCH(O30,'100 м.п.'!$A$11:$AA$11,0)),0)</f>
        <v>0</v>
      </c>
      <c r="Q30" s="175"/>
      <c r="R30" s="84"/>
      <c r="S30" s="71">
        <f>ROUNDDOWN(R30,1)</f>
        <v>0</v>
      </c>
      <c r="T30" s="72">
        <f>ROUND((R30-S30)*100,0)</f>
        <v>0</v>
      </c>
      <c r="U30" s="85">
        <f>IFERROR(INDEX('ШТ'!$A$10:$AA$145,MATCH(S30,'ШТ'!$A$10:$A$145,0),MATCH(T30,'ШТ'!$A$9:$AA$9,0)),0)</f>
        <v>0</v>
      </c>
      <c r="V30" s="84"/>
      <c r="W30" s="71">
        <f>ROUNDDOWN(V30,1)</f>
        <v>0</v>
      </c>
      <c r="X30" s="72">
        <f>ROUND((V30-W30)*100,0)</f>
        <v>0</v>
      </c>
      <c r="Y30" s="85">
        <f>IFERROR(INDEX('100 м.п.'!$A$12:$AA$140,MATCH(W30,'100 м.п.'!$A$12:$A$140,0),MATCH(X30,'100 м.п.'!$A$11:$AA$11,0)),0)</f>
        <v>0</v>
      </c>
      <c r="Z30" s="81"/>
      <c r="AA30" s="84"/>
      <c r="AB30" s="71">
        <f>ROUNDDOWN(AA30,1)</f>
        <v>0</v>
      </c>
      <c r="AC30" s="72">
        <f>ROUND((AA30-AB30)*100,0)</f>
        <v>0</v>
      </c>
      <c r="AD30" s="85">
        <f>IFERROR(INDEX('ШТ'!$A$10:$AA$145,MATCH(AB30,'ШТ'!$A$10:$A$145,0),MATCH(AC30,'ШТ'!$A$9:$AA$9,0)),0)</f>
        <v>0</v>
      </c>
      <c r="AE30" s="92"/>
      <c r="AF30" s="71">
        <f>ROUNDDOWN(AE30,1)</f>
        <v>0</v>
      </c>
      <c r="AG30" s="72">
        <f>ROUND((AE30-AF30)*100,0)</f>
        <v>0</v>
      </c>
      <c r="AH30" s="85">
        <f>IFERROR(INDEX('100 м.п.'!$A$12:$AA$140,MATCH(AF30,'100 м.п.'!$A$12:$A$140,0),MATCH(AG30,'100 м.п.'!$A$11:$AA$11,0)),0)</f>
        <v>0</v>
      </c>
      <c r="AI30" s="95"/>
      <c r="AJ30" s="84"/>
      <c r="AK30" s="71">
        <f>ROUNDDOWN(AJ30,1)</f>
        <v>0</v>
      </c>
      <c r="AL30" s="72">
        <f>ROUND((AJ30-AK30)*100,0)</f>
        <v>0</v>
      </c>
      <c r="AM30" s="85">
        <f>IFERROR(INDEX('ШТ'!$A$10:$AA$145,MATCH(AK30,'ШТ'!$A$10:$A$145,0),MATCH(AL30,'ШТ'!$A$9:$AA$9,0)),0)</f>
        <v>0</v>
      </c>
      <c r="AN30" s="92"/>
      <c r="AO30" s="71">
        <f>ROUNDDOWN(AN30,1)</f>
        <v>0</v>
      </c>
      <c r="AP30" s="72">
        <f>ROUND((AN30-AO30)*100,0)</f>
        <v>0</v>
      </c>
      <c r="AQ30" s="85">
        <f>IFERROR(INDEX('100 м.п.'!$A$12:$AA$140,MATCH(AO30,'100 м.п.'!$A$12:$A$140,0),MATCH(AP30,'100 м.п.'!$A$11:$AA$11,0)),0)</f>
        <v>0</v>
      </c>
      <c r="AR30" s="81"/>
      <c r="AS30" s="84"/>
      <c r="AT30" s="71">
        <f>ROUNDDOWN(AS30,1)</f>
        <v>0</v>
      </c>
      <c r="AU30" s="72">
        <f>ROUND((AS30-AT30)*100,0)</f>
        <v>0</v>
      </c>
      <c r="AV30" s="85">
        <f>IFERROR(INDEX('ШТ'!$A$10:$AA$145,MATCH(AT30,'ШТ'!$A$10:$A$145,0),MATCH(AU30,'ШТ'!$A$9:$AA$9,0)),0)</f>
        <v>0</v>
      </c>
      <c r="AW30" s="92"/>
      <c r="AX30" s="71">
        <f>ROUNDDOWN(AW30,1)</f>
        <v>0</v>
      </c>
      <c r="AY30" s="72">
        <f>ROUND((AW30-AX30)*100,0)</f>
        <v>0</v>
      </c>
      <c r="AZ30" s="85">
        <f>IFERROR(INDEX('100 м.п.'!$A$12:$AA$140,MATCH(AX30,'100 м.п.'!$A$12:$A$140,0),MATCH(AY30,'100 м.п.'!$A$11:$AA$11,0)),0)</f>
        <v>0</v>
      </c>
      <c r="BA30" s="95"/>
      <c r="BB30" s="84"/>
      <c r="BC30" s="71">
        <f>ROUNDDOWN(BB30,1)</f>
        <v>0</v>
      </c>
      <c r="BD30" s="72">
        <f>ROUND((BB30-BC30)*100,0)</f>
        <v>0</v>
      </c>
      <c r="BE30" s="85">
        <f>IFERROR(INDEX('ШТ'!$A$10:$AA$145,MATCH(BC30,'ШТ'!$A$10:$A$145,0),MATCH(BD30,'ШТ'!$A$9:$AA$9,0)),0)</f>
        <v>0</v>
      </c>
      <c r="BF30" s="92"/>
      <c r="BG30" s="71">
        <f>ROUNDDOWN(BF30,1)</f>
        <v>0</v>
      </c>
      <c r="BH30" s="72">
        <f>ROUND((BF30-BG30)*100,0)</f>
        <v>0</v>
      </c>
      <c r="BI30" s="85">
        <f>IFERROR(INDEX('100 м.п.'!$A$12:$AA$140,MATCH(BG30,'100 м.п.'!$A$12:$A$140,0),MATCH(BH30,'100 м.п.'!$A$11:$AA$11,0)),0)</f>
        <v>0</v>
      </c>
      <c r="BJ30" s="81"/>
      <c r="BK30" s="84"/>
      <c r="BL30" s="71">
        <f>ROUNDDOWN(BK30,1)</f>
        <v>0</v>
      </c>
      <c r="BM30" s="72">
        <f>ROUND((BK30-BL30)*100,0)</f>
        <v>0</v>
      </c>
      <c r="BN30" s="85">
        <f>IFERROR(INDEX('ШТ'!$A$10:$AA$145,MATCH(BL30,'ШТ'!$A$10:$A$145,0),MATCH(BM30,'ШТ'!$A$9:$AA$9,0)),0)</f>
        <v>0</v>
      </c>
      <c r="BO30" s="92"/>
      <c r="BP30" s="71">
        <f>ROUNDDOWN(BO30,1)</f>
        <v>0</v>
      </c>
      <c r="BQ30" s="72">
        <f>ROUND((BO30-BP30)*100,0)</f>
        <v>0</v>
      </c>
      <c r="BR30" s="85">
        <f>IFERROR(INDEX('100 м.п.'!$A$12:$AA$140,MATCH(BP30,'100 м.п.'!$A$12:$A$140,0),MATCH(BQ30,'100 м.п.'!$A$11:$AA$11,0)),0)</f>
        <v>0</v>
      </c>
      <c r="BS30" s="95"/>
      <c r="BT30" s="84"/>
      <c r="BU30" s="71">
        <f>ROUNDDOWN(BT30,1)</f>
        <v>0</v>
      </c>
      <c r="BV30" s="72">
        <f>ROUND((BT30-BU30)*100,0)</f>
        <v>0</v>
      </c>
      <c r="BW30" s="85">
        <f>IFERROR(INDEX('ШТ'!$A$10:$AA$145,MATCH(BU30,'ШТ'!$A$10:$A$145,0),MATCH(BV30,'ШТ'!$A$9:$AA$9,0)),0)</f>
        <v>0</v>
      </c>
      <c r="BX30" s="92"/>
      <c r="BY30" s="71">
        <f>ROUNDDOWN(BX30,1)</f>
        <v>0</v>
      </c>
      <c r="BZ30" s="72">
        <f>ROUND((BX30-BY30)*100,0)</f>
        <v>0</v>
      </c>
      <c r="CA30" s="85">
        <f>IFERROR(INDEX('100 м.п.'!$A$12:$AA$140,MATCH(BY30,'100 м.п.'!$A$12:$A$140,0),MATCH(BZ30,'100 м.п.'!$A$11:$AA$11,0)),0)</f>
        <v>0</v>
      </c>
      <c r="CB30" s="81"/>
      <c r="CC30" s="84"/>
      <c r="CD30" s="71">
        <f>ROUNDDOWN(CC30,1)</f>
        <v>0</v>
      </c>
      <c r="CE30" s="72">
        <f>ROUND((CC30-CD30)*100,0)</f>
        <v>0</v>
      </c>
      <c r="CF30" s="85">
        <f>IFERROR(INDEX('ШТ'!$A$10:$AA$145,MATCH(CD30,'ШТ'!$A$10:$A$145,0),MATCH(CE30,'ШТ'!$A$9:$AA$9,0)),0)</f>
        <v>0</v>
      </c>
      <c r="CG30" s="92"/>
      <c r="CH30" s="71">
        <f>ROUNDDOWN(CG30,1)</f>
        <v>0</v>
      </c>
      <c r="CI30" s="72">
        <f>ROUND((CG30-CH30)*100,0)</f>
        <v>0</v>
      </c>
      <c r="CJ30" s="85">
        <f>IFERROR(INDEX('100 м.п.'!$A$12:$AA$140,MATCH(CH30,'100 м.п.'!$A$12:$A$140,0),MATCH(CI30,'100 м.п.'!$A$11:$AA$11,0)),0)</f>
        <v>0</v>
      </c>
      <c r="CK30" s="95"/>
      <c r="CL30" s="84"/>
      <c r="CM30" s="71">
        <f>ROUNDDOWN(CL30,1)</f>
        <v>0</v>
      </c>
      <c r="CN30" s="72">
        <f>ROUND((CL30-CM30)*100,0)</f>
        <v>0</v>
      </c>
      <c r="CO30" s="85">
        <f>IFERROR(INDEX('ШТ'!$A$10:$AA$145,MATCH(CM30,'ШТ'!$A$10:$A$145,0),MATCH(CN30,'ШТ'!$A$9:$AA$9,0)),0)</f>
        <v>0</v>
      </c>
      <c r="CP30" s="92"/>
      <c r="CQ30" s="71">
        <f>ROUNDDOWN(CP30,1)</f>
        <v>0</v>
      </c>
      <c r="CR30" s="72">
        <f>ROUND((CP30-CQ30)*100,0)</f>
        <v>0</v>
      </c>
      <c r="CS30" s="85">
        <f>IFERROR(INDEX('100 м.п.'!$A$12:$AA$140,MATCH(CQ30,'100 м.п.'!$A$12:$A$140,0),MATCH(CR30,'100 м.п.'!$A$11:$AA$11,0)),0)</f>
        <v>0</v>
      </c>
      <c r="CT30" s="95"/>
      <c r="CU30" s="84"/>
      <c r="CV30" s="71">
        <f>ROUNDDOWN(CU30,1)</f>
        <v>0</v>
      </c>
      <c r="CW30" s="72">
        <f>ROUND((CU30-CV30)*100,0)</f>
        <v>0</v>
      </c>
      <c r="CX30" s="85">
        <f>IFERROR(INDEX('ШТ'!$A$10:$AA$145,MATCH(CV30,'ШТ'!$A$10:$A$145,0),MATCH(CW30,'ШТ'!$A$9:$AA$9,0)),0)</f>
        <v>0</v>
      </c>
      <c r="CY30" s="92"/>
      <c r="CZ30" s="71">
        <f>ROUNDDOWN(CY30,1)</f>
        <v>0</v>
      </c>
      <c r="DA30" s="72">
        <f>ROUND((CY30-CZ30)*100,0)</f>
        <v>0</v>
      </c>
      <c r="DB30" s="85">
        <f>IFERROR(INDEX('100 м.п.'!$A$12:$AA$140,MATCH(CZ30,'100 м.п.'!$A$12:$A$140,0),MATCH(DA30,'100 м.п.'!$A$11:$AA$11,0)),0)</f>
        <v>0</v>
      </c>
      <c r="DC30" s="81"/>
      <c r="DD30" s="84"/>
      <c r="DE30" s="71">
        <f>ROUNDDOWN(DD30,1)</f>
        <v>0</v>
      </c>
      <c r="DF30" s="72">
        <f>ROUND((DD30-DE30)*100,0)</f>
        <v>0</v>
      </c>
      <c r="DG30" s="85">
        <f>IFERROR(INDEX('ШТ'!$A$10:$AA$145,MATCH(DE30,'ШТ'!$A$10:$A$145,0),MATCH(DF30,'ШТ'!$A$9:$AA$9,0)),0)</f>
        <v>0</v>
      </c>
      <c r="DH30" s="92"/>
      <c r="DI30" s="71">
        <f>ROUNDDOWN(DH30,1)</f>
        <v>0</v>
      </c>
      <c r="DJ30" s="72">
        <f>ROUND((DH30-DI30)*100,0)</f>
        <v>0</v>
      </c>
      <c r="DK30" s="85">
        <f>IFERROR(INDEX('100 м.п.'!$A$12:$AA$140,MATCH(DI30,'100 м.п.'!$A$12:$A$140,0),MATCH(DJ30,'100 м.п.'!$A$11:$AA$11,0)),0)</f>
        <v>0</v>
      </c>
      <c r="DL30" s="95"/>
      <c r="DM30" s="84"/>
      <c r="DN30" s="71">
        <f>ROUNDDOWN(DM30,1)</f>
        <v>0</v>
      </c>
      <c r="DO30" s="72">
        <f>ROUND((DM30-DN30)*100,0)</f>
        <v>0</v>
      </c>
      <c r="DP30" s="85">
        <f>IFERROR(INDEX('ШТ'!$A$10:$AA$145,MATCH(DN30,'ШТ'!$A$10:$A$145,0),MATCH(DO30,'ШТ'!$A$9:$AA$9,0)),0)</f>
        <v>0</v>
      </c>
      <c r="DQ30" s="92"/>
      <c r="DR30" s="71">
        <f>ROUNDDOWN(DQ30,1)</f>
        <v>0</v>
      </c>
      <c r="DS30" s="72">
        <f>ROUND((DQ30-DR30)*100,0)</f>
        <v>0</v>
      </c>
      <c r="DT30" s="85">
        <f>IFERROR(INDEX('100 м.п.'!$A$12:$AA$140,MATCH(DR30,'100 м.п.'!$A$12:$A$140,0),MATCH(DS30,'100 м.п.'!$A$11:$AA$11,0)),0)</f>
        <v>0</v>
      </c>
      <c r="DU30" s="81"/>
      <c r="DV30" s="84"/>
      <c r="DW30" s="71">
        <f>ROUNDDOWN(DV30,1)</f>
        <v>0</v>
      </c>
      <c r="DX30" s="72">
        <f>ROUND((DV30-DW30)*100,0)</f>
        <v>0</v>
      </c>
      <c r="DY30" s="85">
        <f>IFERROR(INDEX('ШТ'!$A$10:$AA$145,MATCH(DW30,'ШТ'!$A$10:$A$145,0),MATCH(DX30,'ШТ'!$A$9:$AA$9,0)),0)</f>
        <v>0</v>
      </c>
      <c r="DZ30" s="92"/>
      <c r="EA30" s="71">
        <f>ROUNDDOWN(DZ30,1)</f>
        <v>0</v>
      </c>
      <c r="EB30" s="72">
        <f>ROUND((DZ30-EA30)*100,0)</f>
        <v>0</v>
      </c>
      <c r="EC30" s="85">
        <f>IFERROR(INDEX('100 м.п.'!$A$12:$AA$140,MATCH(EA30,'100 м.п.'!$A$12:$A$140,0),MATCH(EB30,'100 м.п.'!$A$11:$AA$11,0)),0)</f>
        <v>0</v>
      </c>
      <c r="ED30" s="95"/>
      <c r="EE30" s="84"/>
      <c r="EF30" s="71">
        <f>ROUNDDOWN(EE30,1)</f>
        <v>0</v>
      </c>
      <c r="EG30" s="72">
        <f>ROUND((EE30-EF30)*100,0)</f>
        <v>0</v>
      </c>
      <c r="EH30" s="85">
        <f>IFERROR(INDEX('ШТ'!$A$10:$AA$145,MATCH(EF30,'ШТ'!$A$10:$A$145,0),MATCH(EG30,'ШТ'!$A$9:$AA$9,0)),0)</f>
        <v>0</v>
      </c>
      <c r="EI30" s="92"/>
      <c r="EJ30" s="71">
        <f>ROUNDDOWN(EI30,1)</f>
        <v>0</v>
      </c>
      <c r="EK30" s="72">
        <f>ROUND((EI30-EJ30)*100,0)</f>
        <v>0</v>
      </c>
      <c r="EL30" s="85">
        <f>IFERROR(INDEX('100 м.п.'!$A$12:$AA$140,MATCH(EJ30,'100 м.п.'!$A$12:$A$140,0),MATCH(EK30,'100 м.п.'!$A$11:$AA$11,0)),0)</f>
        <v>0</v>
      </c>
      <c r="EM30" s="90" t="str">
        <f>IF(Y30+U30+P30+L30+AD30+AH30+AM30+AQ30+AV30+AZ30+BE30+BI30+BN30+BR30+BW30+CA30+CF30+CJ30+CO30+CS30+CX30+DB30+DG30+DK30+DP30+DT30+DY30+EC30+EH30+EL30=0,"",Y30+U30+P30+L30+AD30+AH30+AM30+AQ30+AV30+AZ30+BE30+BI30+BN30+BR30+BW30+CA30+CF30+CJ30+CO30+CS30+CX30+DB30+DG30+DK30+DP30+DT30+DY30+EC30+EH30+EL30)</f>
        <v/>
      </c>
      <c r="EN30" s="11" t="str">
        <f>IF(MIN(I30,R30,AA30,AJ30,AS30,BB30,BK30,BT30,CC30,CL30,CU30,DD30,DM30,DV30,EE30)=0,"",MIN(I30,R30,AA30,AJ30,AS30,BB30,BK30,BT30,CC30,CL30,CU30,DD30,DM30,DV30,EE30))</f>
        <v/>
      </c>
      <c r="EO30" s="12" t="str">
        <f>IF(MIN(M30,V30,AE30,AN30,AW30,BF30,BO30,BX30,CG30,CP30,CY30,DH30,DQ30,DZ30,EI30)=0,"",MIN(M30,V30,AE30,AN30,AW30,BF30,BO30,BX30,CG30,CP30,CY30,DH30,DQ30,DZ30,EI30))</f>
        <v/>
      </c>
      <c r="EP30" s="99">
        <f>IFERROR(RANK(EM30,$EM$5:$EM$54,0)+COUNTIF($EM$5:EM30,EM30)-1,0)</f>
        <v>0</v>
      </c>
      <c r="EQ30" s="6">
        <f>IFERROR(RANK(EN30,$EN$5:$EN$54,1)+COUNTIF($EN$5:EN30,EN30)-1,0)</f>
        <v>0</v>
      </c>
      <c r="ER30" s="6">
        <f>IFERROR(RANK(EO30,$EO$5:$EO$54,1)+COUNTIF($EO$5:EO30,EO30)-1,0)</f>
        <v>0</v>
      </c>
      <c r="ET30" s="8">
        <v>26</v>
      </c>
      <c r="EU30" s="13">
        <f>IFERROR(INDEX($B$5:$B$54,MATCH($ET30,$EP$5:$EP$54,0)),0)</f>
        <v>0</v>
      </c>
      <c r="EV30" s="9">
        <f>IFERROR(INDEX($EM$5:$EM$54,MATCH($ET30,$EP$5:$EP$54,0)),0)</f>
        <v>0</v>
      </c>
      <c r="EX30" s="8">
        <v>26</v>
      </c>
      <c r="EY30" s="13">
        <f>IFERROR(INDEX($B$5:$B$54,MATCH($ET30,$EQ$5:$EQ$54,0)),0)</f>
        <v>0</v>
      </c>
      <c r="EZ30" s="9">
        <f>IFERROR(INDEX($EN$5:$EN$54,MATCH($ET30,$EQ$5:$EQ$54,0)),0)</f>
        <v>0</v>
      </c>
      <c r="FB30" s="8">
        <v>26</v>
      </c>
      <c r="FC30" s="13">
        <f>IFERROR(INDEX($B$5:$B$54,MATCH($ET30,$ER$5:$ER$54,0)),0)</f>
        <v>0</v>
      </c>
      <c r="FD30" s="9">
        <f>IFERROR(INDEX($EO$5:$EO$54,MATCH($ET30,$ER$5:$ER$54,0)),0)</f>
        <v>0</v>
      </c>
    </row>
    <row r="31" customHeight="1" ht="15">
      <c r="A31" s="5">
        <v>27</v>
      </c>
      <c r="B31" s="130" t="s">
        <v>58</v>
      </c>
      <c r="C31" s="119"/>
      <c r="D31" s="120"/>
      <c r="E31" s="119"/>
      <c r="F31" s="118"/>
      <c r="G31" s="119"/>
      <c r="H31" s="81"/>
      <c r="I31" s="84"/>
      <c r="J31" s="71">
        <f>ROUNDDOWN(I31,1)</f>
        <v>0</v>
      </c>
      <c r="K31" s="72">
        <f>ROUND((I31-J31)*100,0)</f>
        <v>0</v>
      </c>
      <c r="L31" s="85">
        <f>IFERROR(INDEX('ШТ'!$A$10:$AA$145,MATCH(J31,'ШТ'!$A$10:$A$145,0),MATCH(K31,'ШТ'!$A$9:$AA$9,0)),0)</f>
        <v>0</v>
      </c>
      <c r="M31" s="84"/>
      <c r="N31" s="71">
        <f>ROUNDDOWN(M31,1)</f>
        <v>0</v>
      </c>
      <c r="O31" s="72">
        <f>ROUND((M31-N31)*100,0)</f>
        <v>0</v>
      </c>
      <c r="P31" s="85">
        <f>IFERROR(INDEX('100 м.п.'!$A$12:$AA$140,MATCH(N31,'100 м.п.'!$A$12:$A$140,0),MATCH(O31,'100 м.п.'!$A$11:$AA$11,0)),0)</f>
        <v>0</v>
      </c>
      <c r="Q31" s="175"/>
      <c r="R31" s="84"/>
      <c r="S31" s="71">
        <f>ROUNDDOWN(R31,1)</f>
        <v>0</v>
      </c>
      <c r="T31" s="72">
        <f>ROUND((R31-S31)*100,0)</f>
        <v>0</v>
      </c>
      <c r="U31" s="85">
        <f>IFERROR(INDEX('ШТ'!$A$10:$AA$145,MATCH(S31,'ШТ'!$A$10:$A$145,0),MATCH(T31,'ШТ'!$A$9:$AA$9,0)),0)</f>
        <v>0</v>
      </c>
      <c r="V31" s="84"/>
      <c r="W31" s="71">
        <f>ROUNDDOWN(V31,1)</f>
        <v>0</v>
      </c>
      <c r="X31" s="72">
        <f>ROUND((V31-W31)*100,0)</f>
        <v>0</v>
      </c>
      <c r="Y31" s="85">
        <f>IFERROR(INDEX('100 м.п.'!$A$12:$AA$140,MATCH(W31,'100 м.п.'!$A$12:$A$140,0),MATCH(X31,'100 м.п.'!$A$11:$AA$11,0)),0)</f>
        <v>0</v>
      </c>
      <c r="Z31" s="81"/>
      <c r="AA31" s="84"/>
      <c r="AB31" s="71">
        <f>ROUNDDOWN(AA31,1)</f>
        <v>0</v>
      </c>
      <c r="AC31" s="72">
        <f>ROUND((AA31-AB31)*100,0)</f>
        <v>0</v>
      </c>
      <c r="AD31" s="85">
        <f>IFERROR(INDEX('ШТ'!$A$10:$AA$145,MATCH(AB31,'ШТ'!$A$10:$A$145,0),MATCH(AC31,'ШТ'!$A$9:$AA$9,0)),0)</f>
        <v>0</v>
      </c>
      <c r="AE31" s="92"/>
      <c r="AF31" s="71">
        <f>ROUNDDOWN(AE31,1)</f>
        <v>0</v>
      </c>
      <c r="AG31" s="72">
        <f>ROUND((AE31-AF31)*100,0)</f>
        <v>0</v>
      </c>
      <c r="AH31" s="85">
        <f>IFERROR(INDEX('100 м.п.'!$A$12:$AA$140,MATCH(AF31,'100 м.п.'!$A$12:$A$140,0),MATCH(AG31,'100 м.п.'!$A$11:$AA$11,0)),0)</f>
        <v>0</v>
      </c>
      <c r="AI31" s="95"/>
      <c r="AJ31" s="84"/>
      <c r="AK31" s="71">
        <f>ROUNDDOWN(AJ31,1)</f>
        <v>0</v>
      </c>
      <c r="AL31" s="72">
        <f>ROUND((AJ31-AK31)*100,0)</f>
        <v>0</v>
      </c>
      <c r="AM31" s="85">
        <f>IFERROR(INDEX('ШТ'!$A$10:$AA$145,MATCH(AK31,'ШТ'!$A$10:$A$145,0),MATCH(AL31,'ШТ'!$A$9:$AA$9,0)),0)</f>
        <v>0</v>
      </c>
      <c r="AN31" s="92"/>
      <c r="AO31" s="71">
        <f>ROUNDDOWN(AN31,1)</f>
        <v>0</v>
      </c>
      <c r="AP31" s="72">
        <f>ROUND((AN31-AO31)*100,0)</f>
        <v>0</v>
      </c>
      <c r="AQ31" s="85">
        <f>IFERROR(INDEX('100 м.п.'!$A$12:$AA$140,MATCH(AO31,'100 м.п.'!$A$12:$A$140,0),MATCH(AP31,'100 м.п.'!$A$11:$AA$11,0)),0)</f>
        <v>0</v>
      </c>
      <c r="AR31" s="81"/>
      <c r="AS31" s="84"/>
      <c r="AT31" s="71">
        <f>ROUNDDOWN(AS31,1)</f>
        <v>0</v>
      </c>
      <c r="AU31" s="72">
        <f>ROUND((AS31-AT31)*100,0)</f>
        <v>0</v>
      </c>
      <c r="AV31" s="85">
        <f>IFERROR(INDEX('ШТ'!$A$10:$AA$145,MATCH(AT31,'ШТ'!$A$10:$A$145,0),MATCH(AU31,'ШТ'!$A$9:$AA$9,0)),0)</f>
        <v>0</v>
      </c>
      <c r="AW31" s="92"/>
      <c r="AX31" s="71">
        <f>ROUNDDOWN(AW31,1)</f>
        <v>0</v>
      </c>
      <c r="AY31" s="72">
        <f>ROUND((AW31-AX31)*100,0)</f>
        <v>0</v>
      </c>
      <c r="AZ31" s="85">
        <f>IFERROR(INDEX('100 м.п.'!$A$12:$AA$140,MATCH(AX31,'100 м.п.'!$A$12:$A$140,0),MATCH(AY31,'100 м.п.'!$A$11:$AA$11,0)),0)</f>
        <v>0</v>
      </c>
      <c r="BA31" s="95"/>
      <c r="BB31" s="84"/>
      <c r="BC31" s="71">
        <f>ROUNDDOWN(BB31,1)</f>
        <v>0</v>
      </c>
      <c r="BD31" s="72">
        <f>ROUND((BB31-BC31)*100,0)</f>
        <v>0</v>
      </c>
      <c r="BE31" s="85">
        <f>IFERROR(INDEX('ШТ'!$A$10:$AA$145,MATCH(BC31,'ШТ'!$A$10:$A$145,0),MATCH(BD31,'ШТ'!$A$9:$AA$9,0)),0)</f>
        <v>0</v>
      </c>
      <c r="BF31" s="92"/>
      <c r="BG31" s="71">
        <f>ROUNDDOWN(BF31,1)</f>
        <v>0</v>
      </c>
      <c r="BH31" s="72">
        <f>ROUND((BF31-BG31)*100,0)</f>
        <v>0</v>
      </c>
      <c r="BI31" s="85">
        <f>IFERROR(INDEX('100 м.п.'!$A$12:$AA$140,MATCH(BG31,'100 м.п.'!$A$12:$A$140,0),MATCH(BH31,'100 м.п.'!$A$11:$AA$11,0)),0)</f>
        <v>0</v>
      </c>
      <c r="BJ31" s="81"/>
      <c r="BK31" s="84"/>
      <c r="BL31" s="71">
        <f>ROUNDDOWN(BK31,1)</f>
        <v>0</v>
      </c>
      <c r="BM31" s="72">
        <f>ROUND((BK31-BL31)*100,0)</f>
        <v>0</v>
      </c>
      <c r="BN31" s="85">
        <f>IFERROR(INDEX('ШТ'!$A$10:$AA$145,MATCH(BL31,'ШТ'!$A$10:$A$145,0),MATCH(BM31,'ШТ'!$A$9:$AA$9,0)),0)</f>
        <v>0</v>
      </c>
      <c r="BO31" s="92"/>
      <c r="BP31" s="71">
        <f>ROUNDDOWN(BO31,1)</f>
        <v>0</v>
      </c>
      <c r="BQ31" s="72">
        <f>ROUND((BO31-BP31)*100,0)</f>
        <v>0</v>
      </c>
      <c r="BR31" s="85">
        <f>IFERROR(INDEX('100 м.п.'!$A$12:$AA$140,MATCH(BP31,'100 м.п.'!$A$12:$A$140,0),MATCH(BQ31,'100 м.п.'!$A$11:$AA$11,0)),0)</f>
        <v>0</v>
      </c>
      <c r="BS31" s="95"/>
      <c r="BT31" s="84"/>
      <c r="BU31" s="71">
        <f>ROUNDDOWN(BT31,1)</f>
        <v>0</v>
      </c>
      <c r="BV31" s="72">
        <f>ROUND((BT31-BU31)*100,0)</f>
        <v>0</v>
      </c>
      <c r="BW31" s="85">
        <f>IFERROR(INDEX('ШТ'!$A$10:$AA$145,MATCH(BU31,'ШТ'!$A$10:$A$145,0),MATCH(BV31,'ШТ'!$A$9:$AA$9,0)),0)</f>
        <v>0</v>
      </c>
      <c r="BX31" s="92"/>
      <c r="BY31" s="71">
        <f>ROUNDDOWN(BX31,1)</f>
        <v>0</v>
      </c>
      <c r="BZ31" s="72">
        <f>ROUND((BX31-BY31)*100,0)</f>
        <v>0</v>
      </c>
      <c r="CA31" s="85">
        <f>IFERROR(INDEX('100 м.п.'!$A$12:$AA$140,MATCH(BY31,'100 м.п.'!$A$12:$A$140,0),MATCH(BZ31,'100 м.п.'!$A$11:$AA$11,0)),0)</f>
        <v>0</v>
      </c>
      <c r="CB31" s="81"/>
      <c r="CC31" s="84"/>
      <c r="CD31" s="71">
        <f>ROUNDDOWN(CC31,1)</f>
        <v>0</v>
      </c>
      <c r="CE31" s="72">
        <f>ROUND((CC31-CD31)*100,0)</f>
        <v>0</v>
      </c>
      <c r="CF31" s="85">
        <f>IFERROR(INDEX('ШТ'!$A$10:$AA$145,MATCH(CD31,'ШТ'!$A$10:$A$145,0),MATCH(CE31,'ШТ'!$A$9:$AA$9,0)),0)</f>
        <v>0</v>
      </c>
      <c r="CG31" s="92"/>
      <c r="CH31" s="71">
        <f>ROUNDDOWN(CG31,1)</f>
        <v>0</v>
      </c>
      <c r="CI31" s="72">
        <f>ROUND((CG31-CH31)*100,0)</f>
        <v>0</v>
      </c>
      <c r="CJ31" s="85">
        <f>IFERROR(INDEX('100 м.п.'!$A$12:$AA$140,MATCH(CH31,'100 м.п.'!$A$12:$A$140,0),MATCH(CI31,'100 м.п.'!$A$11:$AA$11,0)),0)</f>
        <v>0</v>
      </c>
      <c r="CK31" s="95"/>
      <c r="CL31" s="84"/>
      <c r="CM31" s="71">
        <f>ROUNDDOWN(CL31,1)</f>
        <v>0</v>
      </c>
      <c r="CN31" s="72">
        <f>ROUND((CL31-CM31)*100,0)</f>
        <v>0</v>
      </c>
      <c r="CO31" s="85">
        <f>IFERROR(INDEX('ШТ'!$A$10:$AA$145,MATCH(CM31,'ШТ'!$A$10:$A$145,0),MATCH(CN31,'ШТ'!$A$9:$AA$9,0)),0)</f>
        <v>0</v>
      </c>
      <c r="CP31" s="92"/>
      <c r="CQ31" s="71">
        <f>ROUNDDOWN(CP31,1)</f>
        <v>0</v>
      </c>
      <c r="CR31" s="72">
        <f>ROUND((CP31-CQ31)*100,0)</f>
        <v>0</v>
      </c>
      <c r="CS31" s="85">
        <f>IFERROR(INDEX('100 м.п.'!$A$12:$AA$140,MATCH(CQ31,'100 м.п.'!$A$12:$A$140,0),MATCH(CR31,'100 м.п.'!$A$11:$AA$11,0)),0)</f>
        <v>0</v>
      </c>
      <c r="CT31" s="95"/>
      <c r="CU31" s="84"/>
      <c r="CV31" s="71">
        <f>ROUNDDOWN(CU31,1)</f>
        <v>0</v>
      </c>
      <c r="CW31" s="72">
        <f>ROUND((CU31-CV31)*100,0)</f>
        <v>0</v>
      </c>
      <c r="CX31" s="85">
        <f>IFERROR(INDEX('ШТ'!$A$10:$AA$145,MATCH(CV31,'ШТ'!$A$10:$A$145,0),MATCH(CW31,'ШТ'!$A$9:$AA$9,0)),0)</f>
        <v>0</v>
      </c>
      <c r="CY31" s="92"/>
      <c r="CZ31" s="71">
        <f>ROUNDDOWN(CY31,1)</f>
        <v>0</v>
      </c>
      <c r="DA31" s="72">
        <f>ROUND((CY31-CZ31)*100,0)</f>
        <v>0</v>
      </c>
      <c r="DB31" s="85">
        <f>IFERROR(INDEX('100 м.п.'!$A$12:$AA$140,MATCH(CZ31,'100 м.п.'!$A$12:$A$140,0),MATCH(DA31,'100 м.п.'!$A$11:$AA$11,0)),0)</f>
        <v>0</v>
      </c>
      <c r="DC31" s="81"/>
      <c r="DD31" s="84"/>
      <c r="DE31" s="71">
        <f>ROUNDDOWN(DD31,1)</f>
        <v>0</v>
      </c>
      <c r="DF31" s="72">
        <f>ROUND((DD31-DE31)*100,0)</f>
        <v>0</v>
      </c>
      <c r="DG31" s="85">
        <f>IFERROR(INDEX('ШТ'!$A$10:$AA$145,MATCH(DE31,'ШТ'!$A$10:$A$145,0),MATCH(DF31,'ШТ'!$A$9:$AA$9,0)),0)</f>
        <v>0</v>
      </c>
      <c r="DH31" s="92"/>
      <c r="DI31" s="71">
        <f>ROUNDDOWN(DH31,1)</f>
        <v>0</v>
      </c>
      <c r="DJ31" s="72">
        <f>ROUND((DH31-DI31)*100,0)</f>
        <v>0</v>
      </c>
      <c r="DK31" s="85">
        <f>IFERROR(INDEX('100 м.п.'!$A$12:$AA$140,MATCH(DI31,'100 м.п.'!$A$12:$A$140,0),MATCH(DJ31,'100 м.п.'!$A$11:$AA$11,0)),0)</f>
        <v>0</v>
      </c>
      <c r="DL31" s="95"/>
      <c r="DM31" s="84"/>
      <c r="DN31" s="71">
        <f>ROUNDDOWN(DM31,1)</f>
        <v>0</v>
      </c>
      <c r="DO31" s="72">
        <f>ROUND((DM31-DN31)*100,0)</f>
        <v>0</v>
      </c>
      <c r="DP31" s="85">
        <f>IFERROR(INDEX('ШТ'!$A$10:$AA$145,MATCH(DN31,'ШТ'!$A$10:$A$145,0),MATCH(DO31,'ШТ'!$A$9:$AA$9,0)),0)</f>
        <v>0</v>
      </c>
      <c r="DQ31" s="92"/>
      <c r="DR31" s="71">
        <f>ROUNDDOWN(DQ31,1)</f>
        <v>0</v>
      </c>
      <c r="DS31" s="72">
        <f>ROUND((DQ31-DR31)*100,0)</f>
        <v>0</v>
      </c>
      <c r="DT31" s="85">
        <f>IFERROR(INDEX('100 м.п.'!$A$12:$AA$140,MATCH(DR31,'100 м.п.'!$A$12:$A$140,0),MATCH(DS31,'100 м.п.'!$A$11:$AA$11,0)),0)</f>
        <v>0</v>
      </c>
      <c r="DU31" s="81"/>
      <c r="DV31" s="84"/>
      <c r="DW31" s="71">
        <f>ROUNDDOWN(DV31,1)</f>
        <v>0</v>
      </c>
      <c r="DX31" s="72">
        <f>ROUND((DV31-DW31)*100,0)</f>
        <v>0</v>
      </c>
      <c r="DY31" s="85">
        <f>IFERROR(INDEX('ШТ'!$A$10:$AA$145,MATCH(DW31,'ШТ'!$A$10:$A$145,0),MATCH(DX31,'ШТ'!$A$9:$AA$9,0)),0)</f>
        <v>0</v>
      </c>
      <c r="DZ31" s="92"/>
      <c r="EA31" s="71">
        <f>ROUNDDOWN(DZ31,1)</f>
        <v>0</v>
      </c>
      <c r="EB31" s="72">
        <f>ROUND((DZ31-EA31)*100,0)</f>
        <v>0</v>
      </c>
      <c r="EC31" s="85">
        <f>IFERROR(INDEX('100 м.п.'!$A$12:$AA$140,MATCH(EA31,'100 м.п.'!$A$12:$A$140,0),MATCH(EB31,'100 м.п.'!$A$11:$AA$11,0)),0)</f>
        <v>0</v>
      </c>
      <c r="ED31" s="95"/>
      <c r="EE31" s="84"/>
      <c r="EF31" s="71">
        <f>ROUNDDOWN(EE31,1)</f>
        <v>0</v>
      </c>
      <c r="EG31" s="72">
        <f>ROUND((EE31-EF31)*100,0)</f>
        <v>0</v>
      </c>
      <c r="EH31" s="85">
        <f>IFERROR(INDEX('ШТ'!$A$10:$AA$145,MATCH(EF31,'ШТ'!$A$10:$A$145,0),MATCH(EG31,'ШТ'!$A$9:$AA$9,0)),0)</f>
        <v>0</v>
      </c>
      <c r="EI31" s="92"/>
      <c r="EJ31" s="71">
        <f>ROUNDDOWN(EI31,1)</f>
        <v>0</v>
      </c>
      <c r="EK31" s="72">
        <f>ROUND((EI31-EJ31)*100,0)</f>
        <v>0</v>
      </c>
      <c r="EL31" s="85">
        <f>IFERROR(INDEX('100 м.п.'!$A$12:$AA$140,MATCH(EJ31,'100 м.п.'!$A$12:$A$140,0),MATCH(EK31,'100 м.п.'!$A$11:$AA$11,0)),0)</f>
        <v>0</v>
      </c>
      <c r="EM31" s="90" t="str">
        <f>IF(Y31+U31+P31+L31+AD31+AH31+AM31+AQ31+AV31+AZ31+BE31+BI31+BN31+BR31+BW31+CA31+CF31+CJ31+CO31+CS31+CX31+DB31+DG31+DK31+DP31+DT31+DY31+EC31+EH31+EL31=0,"",Y31+U31+P31+L31+AD31+AH31+AM31+AQ31+AV31+AZ31+BE31+BI31+BN31+BR31+BW31+CA31+CF31+CJ31+CO31+CS31+CX31+DB31+DG31+DK31+DP31+DT31+DY31+EC31+EH31+EL31)</f>
        <v/>
      </c>
      <c r="EN31" s="11" t="str">
        <f>IF(MIN(I31,R31,AA31,AJ31,AS31,BB31,BK31,BT31,CC31,CL31,CU31,DD31,DM31,DV31,EE31)=0,"",MIN(I31,R31,AA31,AJ31,AS31,BB31,BK31,BT31,CC31,CL31,CU31,DD31,DM31,DV31,EE31))</f>
        <v/>
      </c>
      <c r="EO31" s="12" t="str">
        <f>IF(MIN(M31,V31,AE31,AN31,AW31,BF31,BO31,BX31,CG31,CP31,CY31,DH31,DQ31,DZ31,EI31)=0,"",MIN(M31,V31,AE31,AN31,AW31,BF31,BO31,BX31,CG31,CP31,CY31,DH31,DQ31,DZ31,EI31))</f>
        <v/>
      </c>
      <c r="EP31" s="99">
        <f>IFERROR(RANK(EM31,$EM$5:$EM$54,0)+COUNTIF($EM$5:EM31,EM31)-1,0)</f>
        <v>0</v>
      </c>
      <c r="EQ31" s="6">
        <f>IFERROR(RANK(EN31,$EN$5:$EN$54,1)+COUNTIF($EN$5:EN31,EN31)-1,0)</f>
        <v>0</v>
      </c>
      <c r="ER31" s="6">
        <f>IFERROR(RANK(EO31,$EO$5:$EO$54,1)+COUNTIF($EO$5:EO31,EO31)-1,0)</f>
        <v>0</v>
      </c>
      <c r="ET31" s="8">
        <v>27</v>
      </c>
      <c r="EU31" s="13">
        <f>IFERROR(INDEX($B$5:$B$54,MATCH($ET31,$EP$5:$EP$54,0)),0)</f>
        <v>0</v>
      </c>
      <c r="EV31" s="9">
        <f>IFERROR(INDEX($EM$5:$EM$54,MATCH($ET31,$EP$5:$EP$54,0)),0)</f>
        <v>0</v>
      </c>
      <c r="EX31" s="8">
        <v>27</v>
      </c>
      <c r="EY31" s="13">
        <f>IFERROR(INDEX($B$5:$B$54,MATCH($ET31,$EQ$5:$EQ$54,0)),0)</f>
        <v>0</v>
      </c>
      <c r="EZ31" s="9">
        <f>IFERROR(INDEX($EN$5:$EN$54,MATCH($ET31,$EQ$5:$EQ$54,0)),0)</f>
        <v>0</v>
      </c>
      <c r="FB31" s="8">
        <v>27</v>
      </c>
      <c r="FC31" s="13">
        <f>IFERROR(INDEX($B$5:$B$54,MATCH($ET31,$ER$5:$ER$54,0)),0)</f>
        <v>0</v>
      </c>
      <c r="FD31" s="9">
        <f>IFERROR(INDEX($EO$5:$EO$54,MATCH($ET31,$ER$5:$ER$54,0)),0)</f>
        <v>0</v>
      </c>
    </row>
    <row r="32" customHeight="1" ht="15">
      <c r="A32" s="5">
        <v>28</v>
      </c>
      <c r="B32" s="130" t="s">
        <v>56</v>
      </c>
      <c r="C32" s="119"/>
      <c r="D32" s="131"/>
      <c r="E32" s="119"/>
      <c r="F32" s="118"/>
      <c r="G32" s="119"/>
      <c r="H32" s="81"/>
      <c r="I32" s="84"/>
      <c r="J32" s="71">
        <f>ROUNDDOWN(I32,1)</f>
        <v>0</v>
      </c>
      <c r="K32" s="72">
        <f>ROUND((I32-J32)*100,0)</f>
        <v>0</v>
      </c>
      <c r="L32" s="85">
        <f>IFERROR(INDEX('ШТ'!$A$10:$AA$145,MATCH(J32,'ШТ'!$A$10:$A$145,0),MATCH(K32,'ШТ'!$A$9:$AA$9,0)),0)</f>
        <v>0</v>
      </c>
      <c r="M32" s="84"/>
      <c r="N32" s="71">
        <f>ROUNDDOWN(M32,1)</f>
        <v>0</v>
      </c>
      <c r="O32" s="72">
        <f>ROUND((M32-N32)*100,0)</f>
        <v>0</v>
      </c>
      <c r="P32" s="85">
        <f>IFERROR(INDEX('100 м.п.'!$A$12:$AA$140,MATCH(N32,'100 м.п.'!$A$12:$A$140,0),MATCH(O32,'100 м.п.'!$A$11:$AA$11,0)),0)</f>
        <v>0</v>
      </c>
      <c r="Q32" s="175"/>
      <c r="R32" s="84"/>
      <c r="S32" s="71">
        <f>ROUNDDOWN(R32,1)</f>
        <v>0</v>
      </c>
      <c r="T32" s="72">
        <f>ROUND((R32-S32)*100,0)</f>
        <v>0</v>
      </c>
      <c r="U32" s="85">
        <f>IFERROR(INDEX('ШТ'!$A$10:$AA$145,MATCH(S32,'ШТ'!$A$10:$A$145,0),MATCH(T32,'ШТ'!$A$9:$AA$9,0)),0)</f>
        <v>0</v>
      </c>
      <c r="V32" s="84"/>
      <c r="W32" s="71">
        <f>ROUNDDOWN(V32,1)</f>
        <v>0</v>
      </c>
      <c r="X32" s="72">
        <f>ROUND((V32-W32)*100,0)</f>
        <v>0</v>
      </c>
      <c r="Y32" s="85">
        <f>IFERROR(INDEX('100 м.п.'!$A$12:$AA$140,MATCH(W32,'100 м.п.'!$A$12:$A$140,0),MATCH(X32,'100 м.п.'!$A$11:$AA$11,0)),0)</f>
        <v>0</v>
      </c>
      <c r="Z32" s="81"/>
      <c r="AA32" s="84"/>
      <c r="AB32" s="71">
        <f>ROUNDDOWN(AA32,1)</f>
        <v>0</v>
      </c>
      <c r="AC32" s="72">
        <f>ROUND((AA32-AB32)*100,0)</f>
        <v>0</v>
      </c>
      <c r="AD32" s="85">
        <f>IFERROR(INDEX('ШТ'!$A$10:$AA$145,MATCH(AB32,'ШТ'!$A$10:$A$145,0),MATCH(AC32,'ШТ'!$A$9:$AA$9,0)),0)</f>
        <v>0</v>
      </c>
      <c r="AE32" s="92"/>
      <c r="AF32" s="71">
        <f>ROUNDDOWN(AE32,1)</f>
        <v>0</v>
      </c>
      <c r="AG32" s="72">
        <f>ROUND((AE32-AF32)*100,0)</f>
        <v>0</v>
      </c>
      <c r="AH32" s="85">
        <f>IFERROR(INDEX('100 м.п.'!$A$12:$AA$140,MATCH(AF32,'100 м.п.'!$A$12:$A$140,0),MATCH(AG32,'100 м.п.'!$A$11:$AA$11,0)),0)</f>
        <v>0</v>
      </c>
      <c r="AI32" s="95"/>
      <c r="AJ32" s="84"/>
      <c r="AK32" s="71">
        <f>ROUNDDOWN(AJ32,1)</f>
        <v>0</v>
      </c>
      <c r="AL32" s="72">
        <f>ROUND((AJ32-AK32)*100,0)</f>
        <v>0</v>
      </c>
      <c r="AM32" s="85">
        <f>IFERROR(INDEX('ШТ'!$A$10:$AA$145,MATCH(AK32,'ШТ'!$A$10:$A$145,0),MATCH(AL32,'ШТ'!$A$9:$AA$9,0)),0)</f>
        <v>0</v>
      </c>
      <c r="AN32" s="92"/>
      <c r="AO32" s="71">
        <f>ROUNDDOWN(AN32,1)</f>
        <v>0</v>
      </c>
      <c r="AP32" s="72">
        <f>ROUND((AN32-AO32)*100,0)</f>
        <v>0</v>
      </c>
      <c r="AQ32" s="85">
        <f>IFERROR(INDEX('100 м.п.'!$A$12:$AA$140,MATCH(AO32,'100 м.п.'!$A$12:$A$140,0),MATCH(AP32,'100 м.п.'!$A$11:$AA$11,0)),0)</f>
        <v>0</v>
      </c>
      <c r="AR32" s="81"/>
      <c r="AS32" s="84"/>
      <c r="AT32" s="71">
        <f>ROUNDDOWN(AS32,1)</f>
        <v>0</v>
      </c>
      <c r="AU32" s="72">
        <f>ROUND((AS32-AT32)*100,0)</f>
        <v>0</v>
      </c>
      <c r="AV32" s="85">
        <f>IFERROR(INDEX('ШТ'!$A$10:$AA$145,MATCH(AT32,'ШТ'!$A$10:$A$145,0),MATCH(AU32,'ШТ'!$A$9:$AA$9,0)),0)</f>
        <v>0</v>
      </c>
      <c r="AW32" s="92"/>
      <c r="AX32" s="71">
        <f>ROUNDDOWN(AW32,1)</f>
        <v>0</v>
      </c>
      <c r="AY32" s="72">
        <f>ROUND((AW32-AX32)*100,0)</f>
        <v>0</v>
      </c>
      <c r="AZ32" s="85">
        <f>IFERROR(INDEX('100 м.п.'!$A$12:$AA$140,MATCH(AX32,'100 м.п.'!$A$12:$A$140,0),MATCH(AY32,'100 м.п.'!$A$11:$AA$11,0)),0)</f>
        <v>0</v>
      </c>
      <c r="BA32" s="95"/>
      <c r="BB32" s="84"/>
      <c r="BC32" s="71">
        <f>ROUNDDOWN(BB32,1)</f>
        <v>0</v>
      </c>
      <c r="BD32" s="72">
        <f>ROUND((BB32-BC32)*100,0)</f>
        <v>0</v>
      </c>
      <c r="BE32" s="85">
        <f>IFERROR(INDEX('ШТ'!$A$10:$AA$145,MATCH(BC32,'ШТ'!$A$10:$A$145,0),MATCH(BD32,'ШТ'!$A$9:$AA$9,0)),0)</f>
        <v>0</v>
      </c>
      <c r="BF32" s="92"/>
      <c r="BG32" s="71">
        <f>ROUNDDOWN(BF32,1)</f>
        <v>0</v>
      </c>
      <c r="BH32" s="72">
        <f>ROUND((BF32-BG32)*100,0)</f>
        <v>0</v>
      </c>
      <c r="BI32" s="85">
        <f>IFERROR(INDEX('100 м.п.'!$A$12:$AA$140,MATCH(BG32,'100 м.п.'!$A$12:$A$140,0),MATCH(BH32,'100 м.п.'!$A$11:$AA$11,0)),0)</f>
        <v>0</v>
      </c>
      <c r="BJ32" s="81"/>
      <c r="BK32" s="84"/>
      <c r="BL32" s="71">
        <f>ROUNDDOWN(BK32,1)</f>
        <v>0</v>
      </c>
      <c r="BM32" s="72">
        <f>ROUND((BK32-BL32)*100,0)</f>
        <v>0</v>
      </c>
      <c r="BN32" s="85">
        <f>IFERROR(INDEX('ШТ'!$A$10:$AA$145,MATCH(BL32,'ШТ'!$A$10:$A$145,0),MATCH(BM32,'ШТ'!$A$9:$AA$9,0)),0)</f>
        <v>0</v>
      </c>
      <c r="BO32" s="92"/>
      <c r="BP32" s="71">
        <f>ROUNDDOWN(BO32,1)</f>
        <v>0</v>
      </c>
      <c r="BQ32" s="72">
        <f>ROUND((BO32-BP32)*100,0)</f>
        <v>0</v>
      </c>
      <c r="BR32" s="85">
        <f>IFERROR(INDEX('100 м.п.'!$A$12:$AA$140,MATCH(BP32,'100 м.п.'!$A$12:$A$140,0),MATCH(BQ32,'100 м.п.'!$A$11:$AA$11,0)),0)</f>
        <v>0</v>
      </c>
      <c r="BS32" s="95"/>
      <c r="BT32" s="84"/>
      <c r="BU32" s="71">
        <f>ROUNDDOWN(BT32,1)</f>
        <v>0</v>
      </c>
      <c r="BV32" s="72">
        <f>ROUND((BT32-BU32)*100,0)</f>
        <v>0</v>
      </c>
      <c r="BW32" s="85">
        <f>IFERROR(INDEX('ШТ'!$A$10:$AA$145,MATCH(BU32,'ШТ'!$A$10:$A$145,0),MATCH(BV32,'ШТ'!$A$9:$AA$9,0)),0)</f>
        <v>0</v>
      </c>
      <c r="BX32" s="92"/>
      <c r="BY32" s="71">
        <f>ROUNDDOWN(BX32,1)</f>
        <v>0</v>
      </c>
      <c r="BZ32" s="72">
        <f>ROUND((BX32-BY32)*100,0)</f>
        <v>0</v>
      </c>
      <c r="CA32" s="85">
        <f>IFERROR(INDEX('100 м.п.'!$A$12:$AA$140,MATCH(BY32,'100 м.п.'!$A$12:$A$140,0),MATCH(BZ32,'100 м.п.'!$A$11:$AA$11,0)),0)</f>
        <v>0</v>
      </c>
      <c r="CB32" s="81"/>
      <c r="CC32" s="84"/>
      <c r="CD32" s="71">
        <f>ROUNDDOWN(CC32,1)</f>
        <v>0</v>
      </c>
      <c r="CE32" s="72">
        <f>ROUND((CC32-CD32)*100,0)</f>
        <v>0</v>
      </c>
      <c r="CF32" s="85">
        <f>IFERROR(INDEX('ШТ'!$A$10:$AA$145,MATCH(CD32,'ШТ'!$A$10:$A$145,0),MATCH(CE32,'ШТ'!$A$9:$AA$9,0)),0)</f>
        <v>0</v>
      </c>
      <c r="CG32" s="92"/>
      <c r="CH32" s="71">
        <f>ROUNDDOWN(CG32,1)</f>
        <v>0</v>
      </c>
      <c r="CI32" s="72">
        <f>ROUND((CG32-CH32)*100,0)</f>
        <v>0</v>
      </c>
      <c r="CJ32" s="85">
        <f>IFERROR(INDEX('100 м.п.'!$A$12:$AA$140,MATCH(CH32,'100 м.п.'!$A$12:$A$140,0),MATCH(CI32,'100 м.п.'!$A$11:$AA$11,0)),0)</f>
        <v>0</v>
      </c>
      <c r="CK32" s="95"/>
      <c r="CL32" s="84"/>
      <c r="CM32" s="71">
        <f>ROUNDDOWN(CL32,1)</f>
        <v>0</v>
      </c>
      <c r="CN32" s="72">
        <f>ROUND((CL32-CM32)*100,0)</f>
        <v>0</v>
      </c>
      <c r="CO32" s="85">
        <f>IFERROR(INDEX('ШТ'!$A$10:$AA$145,MATCH(CM32,'ШТ'!$A$10:$A$145,0),MATCH(CN32,'ШТ'!$A$9:$AA$9,0)),0)</f>
        <v>0</v>
      </c>
      <c r="CP32" s="92"/>
      <c r="CQ32" s="71">
        <f>ROUNDDOWN(CP32,1)</f>
        <v>0</v>
      </c>
      <c r="CR32" s="72">
        <f>ROUND((CP32-CQ32)*100,0)</f>
        <v>0</v>
      </c>
      <c r="CS32" s="85">
        <f>IFERROR(INDEX('100 м.п.'!$A$12:$AA$140,MATCH(CQ32,'100 м.п.'!$A$12:$A$140,0),MATCH(CR32,'100 м.п.'!$A$11:$AA$11,0)),0)</f>
        <v>0</v>
      </c>
      <c r="CT32" s="95"/>
      <c r="CU32" s="84"/>
      <c r="CV32" s="71">
        <f>ROUNDDOWN(CU32,1)</f>
        <v>0</v>
      </c>
      <c r="CW32" s="72">
        <f>ROUND((CU32-CV32)*100,0)</f>
        <v>0</v>
      </c>
      <c r="CX32" s="85">
        <f>IFERROR(INDEX('ШТ'!$A$10:$AA$145,MATCH(CV32,'ШТ'!$A$10:$A$145,0),MATCH(CW32,'ШТ'!$A$9:$AA$9,0)),0)</f>
        <v>0</v>
      </c>
      <c r="CY32" s="92"/>
      <c r="CZ32" s="71">
        <f>ROUNDDOWN(CY32,1)</f>
        <v>0</v>
      </c>
      <c r="DA32" s="72">
        <f>ROUND((CY32-CZ32)*100,0)</f>
        <v>0</v>
      </c>
      <c r="DB32" s="85">
        <f>IFERROR(INDEX('100 м.п.'!$A$12:$AA$140,MATCH(CZ32,'100 м.п.'!$A$12:$A$140,0),MATCH(DA32,'100 м.п.'!$A$11:$AA$11,0)),0)</f>
        <v>0</v>
      </c>
      <c r="DC32" s="81"/>
      <c r="DD32" s="84"/>
      <c r="DE32" s="71">
        <f>ROUNDDOWN(DD32,1)</f>
        <v>0</v>
      </c>
      <c r="DF32" s="72">
        <f>ROUND((DD32-DE32)*100,0)</f>
        <v>0</v>
      </c>
      <c r="DG32" s="85">
        <f>IFERROR(INDEX('ШТ'!$A$10:$AA$145,MATCH(DE32,'ШТ'!$A$10:$A$145,0),MATCH(DF32,'ШТ'!$A$9:$AA$9,0)),0)</f>
        <v>0</v>
      </c>
      <c r="DH32" s="92"/>
      <c r="DI32" s="71">
        <f>ROUNDDOWN(DH32,1)</f>
        <v>0</v>
      </c>
      <c r="DJ32" s="72">
        <f>ROUND((DH32-DI32)*100,0)</f>
        <v>0</v>
      </c>
      <c r="DK32" s="85">
        <f>IFERROR(INDEX('100 м.п.'!$A$12:$AA$140,MATCH(DI32,'100 м.п.'!$A$12:$A$140,0),MATCH(DJ32,'100 м.п.'!$A$11:$AA$11,0)),0)</f>
        <v>0</v>
      </c>
      <c r="DL32" s="95"/>
      <c r="DM32" s="84"/>
      <c r="DN32" s="71">
        <f>ROUNDDOWN(DM32,1)</f>
        <v>0</v>
      </c>
      <c r="DO32" s="72">
        <f>ROUND((DM32-DN32)*100,0)</f>
        <v>0</v>
      </c>
      <c r="DP32" s="85">
        <f>IFERROR(INDEX('ШТ'!$A$10:$AA$145,MATCH(DN32,'ШТ'!$A$10:$A$145,0),MATCH(DO32,'ШТ'!$A$9:$AA$9,0)),0)</f>
        <v>0</v>
      </c>
      <c r="DQ32" s="92"/>
      <c r="DR32" s="71">
        <f>ROUNDDOWN(DQ32,1)</f>
        <v>0</v>
      </c>
      <c r="DS32" s="72">
        <f>ROUND((DQ32-DR32)*100,0)</f>
        <v>0</v>
      </c>
      <c r="DT32" s="85">
        <f>IFERROR(INDEX('100 м.п.'!$A$12:$AA$140,MATCH(DR32,'100 м.п.'!$A$12:$A$140,0),MATCH(DS32,'100 м.п.'!$A$11:$AA$11,0)),0)</f>
        <v>0</v>
      </c>
      <c r="DU32" s="81"/>
      <c r="DV32" s="84"/>
      <c r="DW32" s="71">
        <f>ROUNDDOWN(DV32,1)</f>
        <v>0</v>
      </c>
      <c r="DX32" s="72">
        <f>ROUND((DV32-DW32)*100,0)</f>
        <v>0</v>
      </c>
      <c r="DY32" s="85">
        <f>IFERROR(INDEX('ШТ'!$A$10:$AA$145,MATCH(DW32,'ШТ'!$A$10:$A$145,0),MATCH(DX32,'ШТ'!$A$9:$AA$9,0)),0)</f>
        <v>0</v>
      </c>
      <c r="DZ32" s="92"/>
      <c r="EA32" s="71">
        <f>ROUNDDOWN(DZ32,1)</f>
        <v>0</v>
      </c>
      <c r="EB32" s="72">
        <f>ROUND((DZ32-EA32)*100,0)</f>
        <v>0</v>
      </c>
      <c r="EC32" s="85">
        <f>IFERROR(INDEX('100 м.п.'!$A$12:$AA$140,MATCH(EA32,'100 м.п.'!$A$12:$A$140,0),MATCH(EB32,'100 м.п.'!$A$11:$AA$11,0)),0)</f>
        <v>0</v>
      </c>
      <c r="ED32" s="95"/>
      <c r="EE32" s="84"/>
      <c r="EF32" s="71">
        <f>ROUNDDOWN(EE32,1)</f>
        <v>0</v>
      </c>
      <c r="EG32" s="72">
        <f>ROUND((EE32-EF32)*100,0)</f>
        <v>0</v>
      </c>
      <c r="EH32" s="85">
        <f>IFERROR(INDEX('ШТ'!$A$10:$AA$145,MATCH(EF32,'ШТ'!$A$10:$A$145,0),MATCH(EG32,'ШТ'!$A$9:$AA$9,0)),0)</f>
        <v>0</v>
      </c>
      <c r="EI32" s="92"/>
      <c r="EJ32" s="71">
        <f>ROUNDDOWN(EI32,1)</f>
        <v>0</v>
      </c>
      <c r="EK32" s="72">
        <f>ROUND((EI32-EJ32)*100,0)</f>
        <v>0</v>
      </c>
      <c r="EL32" s="85">
        <f>IFERROR(INDEX('100 м.п.'!$A$12:$AA$140,MATCH(EJ32,'100 м.п.'!$A$12:$A$140,0),MATCH(EK32,'100 м.п.'!$A$11:$AA$11,0)),0)</f>
        <v>0</v>
      </c>
      <c r="EM32" s="90" t="str">
        <f>IF(Y32+U32+P32+L32+AD32+AH32+AM32+AQ32+AV32+AZ32+BE32+BI32+BN32+BR32+BW32+CA32+CF32+CJ32+CO32+CS32+CX32+DB32+DG32+DK32+DP32+DT32+DY32+EC32+EH32+EL32=0,"",Y32+U32+P32+L32+AD32+AH32+AM32+AQ32+AV32+AZ32+BE32+BI32+BN32+BR32+BW32+CA32+CF32+CJ32+CO32+CS32+CX32+DB32+DG32+DK32+DP32+DT32+DY32+EC32+EH32+EL32)</f>
        <v/>
      </c>
      <c r="EN32" s="11" t="str">
        <f>IF(MIN(I32,R32,AA32,AJ32,AS32,BB32,BK32,BT32,CC32,CL32,CU32,DD32,DM32,DV32,EE32)=0,"",MIN(I32,R32,AA32,AJ32,AS32,BB32,BK32,BT32,CC32,CL32,CU32,DD32,DM32,DV32,EE32))</f>
        <v/>
      </c>
      <c r="EO32" s="12" t="str">
        <f>IF(MIN(M32,V32,AE32,AN32,AW32,BF32,BO32,BX32,CG32,CP32,CY32,DH32,DQ32,DZ32,EI32)=0,"",MIN(M32,V32,AE32,AN32,AW32,BF32,BO32,BX32,CG32,CP32,CY32,DH32,DQ32,DZ32,EI32))</f>
        <v/>
      </c>
      <c r="EP32" s="99">
        <f>IFERROR(RANK(EM32,$EM$5:$EM$54,0)+COUNTIF($EM$5:EM32,EM32)-1,0)</f>
        <v>0</v>
      </c>
      <c r="EQ32" s="6">
        <f>IFERROR(RANK(EN32,$EN$5:$EN$54,1)+COUNTIF($EN$5:EN32,EN32)-1,0)</f>
        <v>0</v>
      </c>
      <c r="ER32" s="6">
        <f>IFERROR(RANK(EO32,$EO$5:$EO$54,1)+COUNTIF($EO$5:EO32,EO32)-1,0)</f>
        <v>0</v>
      </c>
      <c r="ET32" s="8">
        <v>28</v>
      </c>
      <c r="EU32" s="13">
        <f>IFERROR(INDEX($B$5:$B$54,MATCH($ET32,$EP$5:$EP$54,0)),0)</f>
        <v>0</v>
      </c>
      <c r="EV32" s="9">
        <f>IFERROR(INDEX($EM$5:$EM$54,MATCH($ET32,$EP$5:$EP$54,0)),0)</f>
        <v>0</v>
      </c>
      <c r="EX32" s="8">
        <v>28</v>
      </c>
      <c r="EY32" s="13">
        <f>IFERROR(INDEX($B$5:$B$54,MATCH($ET32,$EQ$5:$EQ$54,0)),0)</f>
        <v>0</v>
      </c>
      <c r="EZ32" s="9">
        <f>IFERROR(INDEX($EN$5:$EN$54,MATCH($ET32,$EQ$5:$EQ$54,0)),0)</f>
        <v>0</v>
      </c>
      <c r="FB32" s="8">
        <v>28</v>
      </c>
      <c r="FC32" s="13">
        <f>IFERROR(INDEX($B$5:$B$54,MATCH($ET32,$ER$5:$ER$54,0)),0)</f>
        <v>0</v>
      </c>
      <c r="FD32" s="9">
        <f>IFERROR(INDEX($EO$5:$EO$54,MATCH($ET32,$ER$5:$ER$54,0)),0)</f>
        <v>0</v>
      </c>
    </row>
    <row r="33" customHeight="1" ht="15">
      <c r="A33" s="5">
        <v>29</v>
      </c>
      <c r="B33" s="130" t="s">
        <v>57</v>
      </c>
      <c r="C33" s="119"/>
      <c r="D33" s="131"/>
      <c r="E33" s="119"/>
      <c r="F33" s="118"/>
      <c r="G33" s="119"/>
      <c r="H33" s="81"/>
      <c r="I33" s="84"/>
      <c r="J33" s="71">
        <f>ROUNDDOWN(I33,1)</f>
        <v>0</v>
      </c>
      <c r="K33" s="72">
        <f>ROUND((I33-J33)*100,0)</f>
        <v>0</v>
      </c>
      <c r="L33" s="85">
        <f>IFERROR(INDEX('ШТ'!$A$10:$AA$145,MATCH(J33,'ШТ'!$A$10:$A$145,0),MATCH(K33,'ШТ'!$A$9:$AA$9,0)),0)</f>
        <v>0</v>
      </c>
      <c r="M33" s="84"/>
      <c r="N33" s="71">
        <f>ROUNDDOWN(M33,1)</f>
        <v>0</v>
      </c>
      <c r="O33" s="72">
        <f>ROUND((M33-N33)*100,0)</f>
        <v>0</v>
      </c>
      <c r="P33" s="85">
        <f>IFERROR(INDEX('100 м.п.'!$A$12:$AA$140,MATCH(N33,'100 м.п.'!$A$12:$A$140,0),MATCH(O33,'100 м.п.'!$A$11:$AA$11,0)),0)</f>
        <v>0</v>
      </c>
      <c r="Q33" s="175"/>
      <c r="R33" s="84"/>
      <c r="S33" s="71">
        <f>ROUNDDOWN(R33,1)</f>
        <v>0</v>
      </c>
      <c r="T33" s="72">
        <f>ROUND((R33-S33)*100,0)</f>
        <v>0</v>
      </c>
      <c r="U33" s="85">
        <f>IFERROR(INDEX('ШТ'!$A$10:$AA$145,MATCH(S33,'ШТ'!$A$10:$A$145,0),MATCH(T33,'ШТ'!$A$9:$AA$9,0)),0)</f>
        <v>0</v>
      </c>
      <c r="V33" s="84"/>
      <c r="W33" s="71">
        <f>ROUNDDOWN(V33,1)</f>
        <v>0</v>
      </c>
      <c r="X33" s="72">
        <f>ROUND((V33-W33)*100,0)</f>
        <v>0</v>
      </c>
      <c r="Y33" s="85">
        <f>IFERROR(INDEX('100 м.п.'!$A$12:$AA$140,MATCH(W33,'100 м.п.'!$A$12:$A$140,0),MATCH(X33,'100 м.п.'!$A$11:$AA$11,0)),0)</f>
        <v>0</v>
      </c>
      <c r="Z33" s="81"/>
      <c r="AA33" s="84"/>
      <c r="AB33" s="71">
        <f>ROUNDDOWN(AA33,1)</f>
        <v>0</v>
      </c>
      <c r="AC33" s="72">
        <f>ROUND((AA33-AB33)*100,0)</f>
        <v>0</v>
      </c>
      <c r="AD33" s="85">
        <f>IFERROR(INDEX('ШТ'!$A$10:$AA$145,MATCH(AB33,'ШТ'!$A$10:$A$145,0),MATCH(AC33,'ШТ'!$A$9:$AA$9,0)),0)</f>
        <v>0</v>
      </c>
      <c r="AE33" s="92"/>
      <c r="AF33" s="71">
        <f>ROUNDDOWN(AE33,1)</f>
        <v>0</v>
      </c>
      <c r="AG33" s="72">
        <f>ROUND((AE33-AF33)*100,0)</f>
        <v>0</v>
      </c>
      <c r="AH33" s="85">
        <f>IFERROR(INDEX('100 м.п.'!$A$12:$AA$140,MATCH(AF33,'100 м.п.'!$A$12:$A$140,0),MATCH(AG33,'100 м.п.'!$A$11:$AA$11,0)),0)</f>
        <v>0</v>
      </c>
      <c r="AI33" s="95"/>
      <c r="AJ33" s="84"/>
      <c r="AK33" s="71">
        <f>ROUNDDOWN(AJ33,1)</f>
        <v>0</v>
      </c>
      <c r="AL33" s="72">
        <f>ROUND((AJ33-AK33)*100,0)</f>
        <v>0</v>
      </c>
      <c r="AM33" s="85">
        <f>IFERROR(INDEX('ШТ'!$A$10:$AA$145,MATCH(AK33,'ШТ'!$A$10:$A$145,0),MATCH(AL33,'ШТ'!$A$9:$AA$9,0)),0)</f>
        <v>0</v>
      </c>
      <c r="AN33" s="92"/>
      <c r="AO33" s="71">
        <f>ROUNDDOWN(AN33,1)</f>
        <v>0</v>
      </c>
      <c r="AP33" s="72">
        <f>ROUND((AN33-AO33)*100,0)</f>
        <v>0</v>
      </c>
      <c r="AQ33" s="85">
        <f>IFERROR(INDEX('100 м.п.'!$A$12:$AA$140,MATCH(AO33,'100 м.п.'!$A$12:$A$140,0),MATCH(AP33,'100 м.п.'!$A$11:$AA$11,0)),0)</f>
        <v>0</v>
      </c>
      <c r="AR33" s="81"/>
      <c r="AS33" s="84"/>
      <c r="AT33" s="71">
        <f>ROUNDDOWN(AS33,1)</f>
        <v>0</v>
      </c>
      <c r="AU33" s="72">
        <f>ROUND((AS33-AT33)*100,0)</f>
        <v>0</v>
      </c>
      <c r="AV33" s="85">
        <f>IFERROR(INDEX('ШТ'!$A$10:$AA$145,MATCH(AT33,'ШТ'!$A$10:$A$145,0),MATCH(AU33,'ШТ'!$A$9:$AA$9,0)),0)</f>
        <v>0</v>
      </c>
      <c r="AW33" s="92"/>
      <c r="AX33" s="71">
        <f>ROUNDDOWN(AW33,1)</f>
        <v>0</v>
      </c>
      <c r="AY33" s="72">
        <f>ROUND((AW33-AX33)*100,0)</f>
        <v>0</v>
      </c>
      <c r="AZ33" s="85">
        <f>IFERROR(INDEX('100 м.п.'!$A$12:$AA$140,MATCH(AX33,'100 м.п.'!$A$12:$A$140,0),MATCH(AY33,'100 м.п.'!$A$11:$AA$11,0)),0)</f>
        <v>0</v>
      </c>
      <c r="BA33" s="95"/>
      <c r="BB33" s="84"/>
      <c r="BC33" s="71">
        <f>ROUNDDOWN(BB33,1)</f>
        <v>0</v>
      </c>
      <c r="BD33" s="72">
        <f>ROUND((BB33-BC33)*100,0)</f>
        <v>0</v>
      </c>
      <c r="BE33" s="85">
        <f>IFERROR(INDEX('ШТ'!$A$10:$AA$145,MATCH(BC33,'ШТ'!$A$10:$A$145,0),MATCH(BD33,'ШТ'!$A$9:$AA$9,0)),0)</f>
        <v>0</v>
      </c>
      <c r="BF33" s="92"/>
      <c r="BG33" s="71">
        <f>ROUNDDOWN(BF33,1)</f>
        <v>0</v>
      </c>
      <c r="BH33" s="72">
        <f>ROUND((BF33-BG33)*100,0)</f>
        <v>0</v>
      </c>
      <c r="BI33" s="85">
        <f>IFERROR(INDEX('100 м.п.'!$A$12:$AA$140,MATCH(BG33,'100 м.п.'!$A$12:$A$140,0),MATCH(BH33,'100 м.п.'!$A$11:$AA$11,0)),0)</f>
        <v>0</v>
      </c>
      <c r="BJ33" s="81"/>
      <c r="BK33" s="84"/>
      <c r="BL33" s="71">
        <f>ROUNDDOWN(BK33,1)</f>
        <v>0</v>
      </c>
      <c r="BM33" s="72">
        <f>ROUND((BK33-BL33)*100,0)</f>
        <v>0</v>
      </c>
      <c r="BN33" s="85">
        <f>IFERROR(INDEX('ШТ'!$A$10:$AA$145,MATCH(BL33,'ШТ'!$A$10:$A$145,0),MATCH(BM33,'ШТ'!$A$9:$AA$9,0)),0)</f>
        <v>0</v>
      </c>
      <c r="BO33" s="92"/>
      <c r="BP33" s="71">
        <f>ROUNDDOWN(BO33,1)</f>
        <v>0</v>
      </c>
      <c r="BQ33" s="72">
        <f>ROUND((BO33-BP33)*100,0)</f>
        <v>0</v>
      </c>
      <c r="BR33" s="85">
        <f>IFERROR(INDEX('100 м.п.'!$A$12:$AA$140,MATCH(BP33,'100 м.п.'!$A$12:$A$140,0),MATCH(BQ33,'100 м.п.'!$A$11:$AA$11,0)),0)</f>
        <v>0</v>
      </c>
      <c r="BS33" s="95"/>
      <c r="BT33" s="84"/>
      <c r="BU33" s="71">
        <f>ROUNDDOWN(BT33,1)</f>
        <v>0</v>
      </c>
      <c r="BV33" s="72">
        <f>ROUND((BT33-BU33)*100,0)</f>
        <v>0</v>
      </c>
      <c r="BW33" s="85">
        <f>IFERROR(INDEX('ШТ'!$A$10:$AA$145,MATCH(BU33,'ШТ'!$A$10:$A$145,0),MATCH(BV33,'ШТ'!$A$9:$AA$9,0)),0)</f>
        <v>0</v>
      </c>
      <c r="BX33" s="92"/>
      <c r="BY33" s="71">
        <f>ROUNDDOWN(BX33,1)</f>
        <v>0</v>
      </c>
      <c r="BZ33" s="72">
        <f>ROUND((BX33-BY33)*100,0)</f>
        <v>0</v>
      </c>
      <c r="CA33" s="85">
        <f>IFERROR(INDEX('100 м.п.'!$A$12:$AA$140,MATCH(BY33,'100 м.п.'!$A$12:$A$140,0),MATCH(BZ33,'100 м.п.'!$A$11:$AA$11,0)),0)</f>
        <v>0</v>
      </c>
      <c r="CB33" s="81"/>
      <c r="CC33" s="84"/>
      <c r="CD33" s="71">
        <f>ROUNDDOWN(CC33,1)</f>
        <v>0</v>
      </c>
      <c r="CE33" s="72">
        <f>ROUND((CC33-CD33)*100,0)</f>
        <v>0</v>
      </c>
      <c r="CF33" s="85">
        <f>IFERROR(INDEX('ШТ'!$A$10:$AA$145,MATCH(CD33,'ШТ'!$A$10:$A$145,0),MATCH(CE33,'ШТ'!$A$9:$AA$9,0)),0)</f>
        <v>0</v>
      </c>
      <c r="CG33" s="92"/>
      <c r="CH33" s="71">
        <f>ROUNDDOWN(CG33,1)</f>
        <v>0</v>
      </c>
      <c r="CI33" s="72">
        <f>ROUND((CG33-CH33)*100,0)</f>
        <v>0</v>
      </c>
      <c r="CJ33" s="85">
        <f>IFERROR(INDEX('100 м.п.'!$A$12:$AA$140,MATCH(CH33,'100 м.п.'!$A$12:$A$140,0),MATCH(CI33,'100 м.п.'!$A$11:$AA$11,0)),0)</f>
        <v>0</v>
      </c>
      <c r="CK33" s="95"/>
      <c r="CL33" s="84"/>
      <c r="CM33" s="71">
        <f>ROUNDDOWN(CL33,1)</f>
        <v>0</v>
      </c>
      <c r="CN33" s="72">
        <f>ROUND((CL33-CM33)*100,0)</f>
        <v>0</v>
      </c>
      <c r="CO33" s="85">
        <f>IFERROR(INDEX('ШТ'!$A$10:$AA$145,MATCH(CM33,'ШТ'!$A$10:$A$145,0),MATCH(CN33,'ШТ'!$A$9:$AA$9,0)),0)</f>
        <v>0</v>
      </c>
      <c r="CP33" s="92"/>
      <c r="CQ33" s="71">
        <f>ROUNDDOWN(CP33,1)</f>
        <v>0</v>
      </c>
      <c r="CR33" s="72">
        <f>ROUND((CP33-CQ33)*100,0)</f>
        <v>0</v>
      </c>
      <c r="CS33" s="85">
        <f>IFERROR(INDEX('100 м.п.'!$A$12:$AA$140,MATCH(CQ33,'100 м.п.'!$A$12:$A$140,0),MATCH(CR33,'100 м.п.'!$A$11:$AA$11,0)),0)</f>
        <v>0</v>
      </c>
      <c r="CT33" s="95"/>
      <c r="CU33" s="84"/>
      <c r="CV33" s="71">
        <f>ROUNDDOWN(CU33,1)</f>
        <v>0</v>
      </c>
      <c r="CW33" s="72">
        <f>ROUND((CU33-CV33)*100,0)</f>
        <v>0</v>
      </c>
      <c r="CX33" s="85">
        <f>IFERROR(INDEX('ШТ'!$A$10:$AA$145,MATCH(CV33,'ШТ'!$A$10:$A$145,0),MATCH(CW33,'ШТ'!$A$9:$AA$9,0)),0)</f>
        <v>0</v>
      </c>
      <c r="CY33" s="92"/>
      <c r="CZ33" s="71">
        <f>ROUNDDOWN(CY33,1)</f>
        <v>0</v>
      </c>
      <c r="DA33" s="72">
        <f>ROUND((CY33-CZ33)*100,0)</f>
        <v>0</v>
      </c>
      <c r="DB33" s="85">
        <f>IFERROR(INDEX('100 м.п.'!$A$12:$AA$140,MATCH(CZ33,'100 м.п.'!$A$12:$A$140,0),MATCH(DA33,'100 м.п.'!$A$11:$AA$11,0)),0)</f>
        <v>0</v>
      </c>
      <c r="DC33" s="81"/>
      <c r="DD33" s="84"/>
      <c r="DE33" s="71">
        <f>ROUNDDOWN(DD33,1)</f>
        <v>0</v>
      </c>
      <c r="DF33" s="72">
        <f>ROUND((DD33-DE33)*100,0)</f>
        <v>0</v>
      </c>
      <c r="DG33" s="85">
        <f>IFERROR(INDEX('ШТ'!$A$10:$AA$145,MATCH(DE33,'ШТ'!$A$10:$A$145,0),MATCH(DF33,'ШТ'!$A$9:$AA$9,0)),0)</f>
        <v>0</v>
      </c>
      <c r="DH33" s="92"/>
      <c r="DI33" s="71">
        <f>ROUNDDOWN(DH33,1)</f>
        <v>0</v>
      </c>
      <c r="DJ33" s="72">
        <f>ROUND((DH33-DI33)*100,0)</f>
        <v>0</v>
      </c>
      <c r="DK33" s="85">
        <f>IFERROR(INDEX('100 м.п.'!$A$12:$AA$140,MATCH(DI33,'100 м.п.'!$A$12:$A$140,0),MATCH(DJ33,'100 м.п.'!$A$11:$AA$11,0)),0)</f>
        <v>0</v>
      </c>
      <c r="DL33" s="95"/>
      <c r="DM33" s="84"/>
      <c r="DN33" s="71">
        <f>ROUNDDOWN(DM33,1)</f>
        <v>0</v>
      </c>
      <c r="DO33" s="72">
        <f>ROUND((DM33-DN33)*100,0)</f>
        <v>0</v>
      </c>
      <c r="DP33" s="85">
        <f>IFERROR(INDEX('ШТ'!$A$10:$AA$145,MATCH(DN33,'ШТ'!$A$10:$A$145,0),MATCH(DO33,'ШТ'!$A$9:$AA$9,0)),0)</f>
        <v>0</v>
      </c>
      <c r="DQ33" s="92"/>
      <c r="DR33" s="71">
        <f>ROUNDDOWN(DQ33,1)</f>
        <v>0</v>
      </c>
      <c r="DS33" s="72">
        <f>ROUND((DQ33-DR33)*100,0)</f>
        <v>0</v>
      </c>
      <c r="DT33" s="85">
        <f>IFERROR(INDEX('100 м.п.'!$A$12:$AA$140,MATCH(DR33,'100 м.п.'!$A$12:$A$140,0),MATCH(DS33,'100 м.п.'!$A$11:$AA$11,0)),0)</f>
        <v>0</v>
      </c>
      <c r="DU33" s="81"/>
      <c r="DV33" s="84"/>
      <c r="DW33" s="71">
        <f>ROUNDDOWN(DV33,1)</f>
        <v>0</v>
      </c>
      <c r="DX33" s="72">
        <f>ROUND((DV33-DW33)*100,0)</f>
        <v>0</v>
      </c>
      <c r="DY33" s="85">
        <f>IFERROR(INDEX('ШТ'!$A$10:$AA$145,MATCH(DW33,'ШТ'!$A$10:$A$145,0),MATCH(DX33,'ШТ'!$A$9:$AA$9,0)),0)</f>
        <v>0</v>
      </c>
      <c r="DZ33" s="92"/>
      <c r="EA33" s="71">
        <f>ROUNDDOWN(DZ33,1)</f>
        <v>0</v>
      </c>
      <c r="EB33" s="72">
        <f>ROUND((DZ33-EA33)*100,0)</f>
        <v>0</v>
      </c>
      <c r="EC33" s="85">
        <f>IFERROR(INDEX('100 м.п.'!$A$12:$AA$140,MATCH(EA33,'100 м.п.'!$A$12:$A$140,0),MATCH(EB33,'100 м.п.'!$A$11:$AA$11,0)),0)</f>
        <v>0</v>
      </c>
      <c r="ED33" s="95"/>
      <c r="EE33" s="84"/>
      <c r="EF33" s="71">
        <f>ROUNDDOWN(EE33,1)</f>
        <v>0</v>
      </c>
      <c r="EG33" s="72">
        <f>ROUND((EE33-EF33)*100,0)</f>
        <v>0</v>
      </c>
      <c r="EH33" s="85">
        <f>IFERROR(INDEX('ШТ'!$A$10:$AA$145,MATCH(EF33,'ШТ'!$A$10:$A$145,0),MATCH(EG33,'ШТ'!$A$9:$AA$9,0)),0)</f>
        <v>0</v>
      </c>
      <c r="EI33" s="92"/>
      <c r="EJ33" s="71">
        <f>ROUNDDOWN(EI33,1)</f>
        <v>0</v>
      </c>
      <c r="EK33" s="72">
        <f>ROUND((EI33-EJ33)*100,0)</f>
        <v>0</v>
      </c>
      <c r="EL33" s="85">
        <f>IFERROR(INDEX('100 м.п.'!$A$12:$AA$140,MATCH(EJ33,'100 м.п.'!$A$12:$A$140,0),MATCH(EK33,'100 м.п.'!$A$11:$AA$11,0)),0)</f>
        <v>0</v>
      </c>
      <c r="EM33" s="90" t="str">
        <f>IF(Y33+U33+P33+L33+AD33+AH33+AM33+AQ33+AV33+AZ33+BE33+BI33+BN33+BR33+BW33+CA33+CF33+CJ33+CO33+CS33+CX33+DB33+DG33+DK33+DP33+DT33+DY33+EC33+EH33+EL33=0,"",Y33+U33+P33+L33+AD33+AH33+AM33+AQ33+AV33+AZ33+BE33+BI33+BN33+BR33+BW33+CA33+CF33+CJ33+CO33+CS33+CX33+DB33+DG33+DK33+DP33+DT33+DY33+EC33+EH33+EL33)</f>
        <v/>
      </c>
      <c r="EN33" s="11" t="str">
        <f>IF(MIN(I33,R33,AA33,AJ33,AS33,BB33,BK33,BT33,CC33,CL33,CU33,DD33,DM33,DV33,EE33)=0,"",MIN(I33,R33,AA33,AJ33,AS33,BB33,BK33,BT33,CC33,CL33,CU33,DD33,DM33,DV33,EE33))</f>
        <v/>
      </c>
      <c r="EO33" s="12" t="str">
        <f>IF(MIN(M33,V33,AE33,AN33,AW33,BF33,BO33,BX33,CG33,CP33,CY33,DH33,DQ33,DZ33,EI33)=0,"",MIN(M33,V33,AE33,AN33,AW33,BF33,BO33,BX33,CG33,CP33,CY33,DH33,DQ33,DZ33,EI33))</f>
        <v/>
      </c>
      <c r="EP33" s="99">
        <f>IFERROR(RANK(EM33,$EM$5:$EM$54,0)+COUNTIF($EM$5:EM33,EM33)-1,0)</f>
        <v>0</v>
      </c>
      <c r="EQ33" s="6">
        <f>IFERROR(RANK(EN33,$EN$5:$EN$54,1)+COUNTIF($EN$5:EN33,EN33)-1,0)</f>
        <v>0</v>
      </c>
      <c r="ER33" s="6">
        <f>IFERROR(RANK(EO33,$EO$5:$EO$54,1)+COUNTIF($EO$5:EO33,EO33)-1,0)</f>
        <v>0</v>
      </c>
      <c r="ET33" s="8">
        <v>29</v>
      </c>
      <c r="EU33" s="13">
        <f>IFERROR(INDEX($B$5:$B$54,MATCH($ET33,$EP$5:$EP$54,0)),0)</f>
        <v>0</v>
      </c>
      <c r="EV33" s="9">
        <f>IFERROR(INDEX($EM$5:$EM$54,MATCH($ET33,$EP$5:$EP$54,0)),0)</f>
        <v>0</v>
      </c>
      <c r="EX33" s="8">
        <v>29</v>
      </c>
      <c r="EY33" s="13">
        <f>IFERROR(INDEX($B$5:$B$54,MATCH($ET33,$EQ$5:$EQ$54,0)),0)</f>
        <v>0</v>
      </c>
      <c r="EZ33" s="9">
        <f>IFERROR(INDEX($EN$5:$EN$54,MATCH($ET33,$EQ$5:$EQ$54,0)),0)</f>
        <v>0</v>
      </c>
      <c r="FB33" s="8">
        <v>29</v>
      </c>
      <c r="FC33" s="13">
        <f>IFERROR(INDEX($B$5:$B$54,MATCH($ET33,$ER$5:$ER$54,0)),0)</f>
        <v>0</v>
      </c>
      <c r="FD33" s="9">
        <f>IFERROR(INDEX($EO$5:$EO$54,MATCH($ET33,$ER$5:$ER$54,0)),0)</f>
        <v>0</v>
      </c>
    </row>
    <row r="34" customHeight="1" ht="15">
      <c r="A34" s="5">
        <v>30</v>
      </c>
      <c r="B34" s="130" t="s">
        <v>58</v>
      </c>
      <c r="C34" s="119"/>
      <c r="D34" s="131"/>
      <c r="E34" s="119"/>
      <c r="F34" s="118"/>
      <c r="G34" s="119"/>
      <c r="H34" s="81"/>
      <c r="I34" s="84"/>
      <c r="J34" s="71">
        <f>ROUNDDOWN(I34,1)</f>
        <v>0</v>
      </c>
      <c r="K34" s="72">
        <f>ROUND((I34-J34)*100,0)</f>
        <v>0</v>
      </c>
      <c r="L34" s="85">
        <f>IFERROR(INDEX('ШТ'!$A$10:$AA$145,MATCH(J34,'ШТ'!$A$10:$A$145,0),MATCH(K34,'ШТ'!$A$9:$AA$9,0)),0)</f>
        <v>0</v>
      </c>
      <c r="M34" s="84"/>
      <c r="N34" s="71">
        <f>ROUNDDOWN(M34,1)</f>
        <v>0</v>
      </c>
      <c r="O34" s="72">
        <f>ROUND((M34-N34)*100,0)</f>
        <v>0</v>
      </c>
      <c r="P34" s="85">
        <f>IFERROR(INDEX('100 м.п.'!$A$12:$AA$140,MATCH(N34,'100 м.п.'!$A$12:$A$140,0),MATCH(O34,'100 м.п.'!$A$11:$AA$11,0)),0)</f>
        <v>0</v>
      </c>
      <c r="Q34" s="175"/>
      <c r="R34" s="84"/>
      <c r="S34" s="71">
        <f>ROUNDDOWN(R34,1)</f>
        <v>0</v>
      </c>
      <c r="T34" s="72">
        <f>ROUND((R34-S34)*100,0)</f>
        <v>0</v>
      </c>
      <c r="U34" s="85">
        <f>IFERROR(INDEX('ШТ'!$A$10:$AA$145,MATCH(S34,'ШТ'!$A$10:$A$145,0),MATCH(T34,'ШТ'!$A$9:$AA$9,0)),0)</f>
        <v>0</v>
      </c>
      <c r="V34" s="84"/>
      <c r="W34" s="71">
        <f>ROUNDDOWN(V34,1)</f>
        <v>0</v>
      </c>
      <c r="X34" s="72">
        <f>ROUND((V34-W34)*100,0)</f>
        <v>0</v>
      </c>
      <c r="Y34" s="85">
        <f>IFERROR(INDEX('100 м.п.'!$A$12:$AA$140,MATCH(W34,'100 м.п.'!$A$12:$A$140,0),MATCH(X34,'100 м.п.'!$A$11:$AA$11,0)),0)</f>
        <v>0</v>
      </c>
      <c r="Z34" s="81"/>
      <c r="AA34" s="84"/>
      <c r="AB34" s="71">
        <f>ROUNDDOWN(AA34,1)</f>
        <v>0</v>
      </c>
      <c r="AC34" s="72">
        <f>ROUND((AA34-AB34)*100,0)</f>
        <v>0</v>
      </c>
      <c r="AD34" s="85">
        <f>IFERROR(INDEX('ШТ'!$A$10:$AA$145,MATCH(AB34,'ШТ'!$A$10:$A$145,0),MATCH(AC34,'ШТ'!$A$9:$AA$9,0)),0)</f>
        <v>0</v>
      </c>
      <c r="AE34" s="92"/>
      <c r="AF34" s="71">
        <f>ROUNDDOWN(AE34,1)</f>
        <v>0</v>
      </c>
      <c r="AG34" s="72">
        <f>ROUND((AE34-AF34)*100,0)</f>
        <v>0</v>
      </c>
      <c r="AH34" s="85">
        <f>IFERROR(INDEX('100 м.п.'!$A$12:$AA$140,MATCH(AF34,'100 м.п.'!$A$12:$A$140,0),MATCH(AG34,'100 м.п.'!$A$11:$AA$11,0)),0)</f>
        <v>0</v>
      </c>
      <c r="AI34" s="95"/>
      <c r="AJ34" s="84"/>
      <c r="AK34" s="71">
        <f>ROUNDDOWN(AJ34,1)</f>
        <v>0</v>
      </c>
      <c r="AL34" s="72">
        <f>ROUND((AJ34-AK34)*100,0)</f>
        <v>0</v>
      </c>
      <c r="AM34" s="85">
        <f>IFERROR(INDEX('ШТ'!$A$10:$AA$145,MATCH(AK34,'ШТ'!$A$10:$A$145,0),MATCH(AL34,'ШТ'!$A$9:$AA$9,0)),0)</f>
        <v>0</v>
      </c>
      <c r="AN34" s="92"/>
      <c r="AO34" s="71">
        <f>ROUNDDOWN(AN34,1)</f>
        <v>0</v>
      </c>
      <c r="AP34" s="72">
        <f>ROUND((AN34-AO34)*100,0)</f>
        <v>0</v>
      </c>
      <c r="AQ34" s="85">
        <f>IFERROR(INDEX('100 м.п.'!$A$12:$AA$140,MATCH(AO34,'100 м.п.'!$A$12:$A$140,0),MATCH(AP34,'100 м.п.'!$A$11:$AA$11,0)),0)</f>
        <v>0</v>
      </c>
      <c r="AR34" s="81"/>
      <c r="AS34" s="84"/>
      <c r="AT34" s="71">
        <f>ROUNDDOWN(AS34,1)</f>
        <v>0</v>
      </c>
      <c r="AU34" s="72">
        <f>ROUND((AS34-AT34)*100,0)</f>
        <v>0</v>
      </c>
      <c r="AV34" s="85">
        <f>IFERROR(INDEX('ШТ'!$A$10:$AA$145,MATCH(AT34,'ШТ'!$A$10:$A$145,0),MATCH(AU34,'ШТ'!$A$9:$AA$9,0)),0)</f>
        <v>0</v>
      </c>
      <c r="AW34" s="92"/>
      <c r="AX34" s="71">
        <f>ROUNDDOWN(AW34,1)</f>
        <v>0</v>
      </c>
      <c r="AY34" s="72">
        <f>ROUND((AW34-AX34)*100,0)</f>
        <v>0</v>
      </c>
      <c r="AZ34" s="85">
        <f>IFERROR(INDEX('100 м.п.'!$A$12:$AA$140,MATCH(AX34,'100 м.п.'!$A$12:$A$140,0),MATCH(AY34,'100 м.п.'!$A$11:$AA$11,0)),0)</f>
        <v>0</v>
      </c>
      <c r="BA34" s="95"/>
      <c r="BB34" s="84"/>
      <c r="BC34" s="71">
        <f>ROUNDDOWN(BB34,1)</f>
        <v>0</v>
      </c>
      <c r="BD34" s="72">
        <f>ROUND((BB34-BC34)*100,0)</f>
        <v>0</v>
      </c>
      <c r="BE34" s="85">
        <f>IFERROR(INDEX('ШТ'!$A$10:$AA$145,MATCH(BC34,'ШТ'!$A$10:$A$145,0),MATCH(BD34,'ШТ'!$A$9:$AA$9,0)),0)</f>
        <v>0</v>
      </c>
      <c r="BF34" s="92"/>
      <c r="BG34" s="71">
        <f>ROUNDDOWN(BF34,1)</f>
        <v>0</v>
      </c>
      <c r="BH34" s="72">
        <f>ROUND((BF34-BG34)*100,0)</f>
        <v>0</v>
      </c>
      <c r="BI34" s="85">
        <f>IFERROR(INDEX('100 м.п.'!$A$12:$AA$140,MATCH(BG34,'100 м.п.'!$A$12:$A$140,0),MATCH(BH34,'100 м.п.'!$A$11:$AA$11,0)),0)</f>
        <v>0</v>
      </c>
      <c r="BJ34" s="81"/>
      <c r="BK34" s="84"/>
      <c r="BL34" s="71">
        <f>ROUNDDOWN(BK34,1)</f>
        <v>0</v>
      </c>
      <c r="BM34" s="72">
        <f>ROUND((BK34-BL34)*100,0)</f>
        <v>0</v>
      </c>
      <c r="BN34" s="85">
        <f>IFERROR(INDEX('ШТ'!$A$10:$AA$145,MATCH(BL34,'ШТ'!$A$10:$A$145,0),MATCH(BM34,'ШТ'!$A$9:$AA$9,0)),0)</f>
        <v>0</v>
      </c>
      <c r="BO34" s="92"/>
      <c r="BP34" s="71">
        <f>ROUNDDOWN(BO34,1)</f>
        <v>0</v>
      </c>
      <c r="BQ34" s="72">
        <f>ROUND((BO34-BP34)*100,0)</f>
        <v>0</v>
      </c>
      <c r="BR34" s="85">
        <f>IFERROR(INDEX('100 м.п.'!$A$12:$AA$140,MATCH(BP34,'100 м.п.'!$A$12:$A$140,0),MATCH(BQ34,'100 м.п.'!$A$11:$AA$11,0)),0)</f>
        <v>0</v>
      </c>
      <c r="BS34" s="95"/>
      <c r="BT34" s="84"/>
      <c r="BU34" s="71">
        <f>ROUNDDOWN(BT34,1)</f>
        <v>0</v>
      </c>
      <c r="BV34" s="72">
        <f>ROUND((BT34-BU34)*100,0)</f>
        <v>0</v>
      </c>
      <c r="BW34" s="85">
        <f>IFERROR(INDEX('ШТ'!$A$10:$AA$145,MATCH(BU34,'ШТ'!$A$10:$A$145,0),MATCH(BV34,'ШТ'!$A$9:$AA$9,0)),0)</f>
        <v>0</v>
      </c>
      <c r="BX34" s="92"/>
      <c r="BY34" s="71">
        <f>ROUNDDOWN(BX34,1)</f>
        <v>0</v>
      </c>
      <c r="BZ34" s="72">
        <f>ROUND((BX34-BY34)*100,0)</f>
        <v>0</v>
      </c>
      <c r="CA34" s="85">
        <f>IFERROR(INDEX('100 м.п.'!$A$12:$AA$140,MATCH(BY34,'100 м.п.'!$A$12:$A$140,0),MATCH(BZ34,'100 м.п.'!$A$11:$AA$11,0)),0)</f>
        <v>0</v>
      </c>
      <c r="CB34" s="81"/>
      <c r="CC34" s="84"/>
      <c r="CD34" s="71">
        <f>ROUNDDOWN(CC34,1)</f>
        <v>0</v>
      </c>
      <c r="CE34" s="72">
        <f>ROUND((CC34-CD34)*100,0)</f>
        <v>0</v>
      </c>
      <c r="CF34" s="85">
        <f>IFERROR(INDEX('ШТ'!$A$10:$AA$145,MATCH(CD34,'ШТ'!$A$10:$A$145,0),MATCH(CE34,'ШТ'!$A$9:$AA$9,0)),0)</f>
        <v>0</v>
      </c>
      <c r="CG34" s="92"/>
      <c r="CH34" s="71">
        <f>ROUNDDOWN(CG34,1)</f>
        <v>0</v>
      </c>
      <c r="CI34" s="72">
        <f>ROUND((CG34-CH34)*100,0)</f>
        <v>0</v>
      </c>
      <c r="CJ34" s="85">
        <f>IFERROR(INDEX('100 м.п.'!$A$12:$AA$140,MATCH(CH34,'100 м.п.'!$A$12:$A$140,0),MATCH(CI34,'100 м.п.'!$A$11:$AA$11,0)),0)</f>
        <v>0</v>
      </c>
      <c r="CK34" s="95"/>
      <c r="CL34" s="84"/>
      <c r="CM34" s="71">
        <f>ROUNDDOWN(CL34,1)</f>
        <v>0</v>
      </c>
      <c r="CN34" s="72">
        <f>ROUND((CL34-CM34)*100,0)</f>
        <v>0</v>
      </c>
      <c r="CO34" s="85">
        <f>IFERROR(INDEX('ШТ'!$A$10:$AA$145,MATCH(CM34,'ШТ'!$A$10:$A$145,0),MATCH(CN34,'ШТ'!$A$9:$AA$9,0)),0)</f>
        <v>0</v>
      </c>
      <c r="CP34" s="92"/>
      <c r="CQ34" s="71">
        <f>ROUNDDOWN(CP34,1)</f>
        <v>0</v>
      </c>
      <c r="CR34" s="72">
        <f>ROUND((CP34-CQ34)*100,0)</f>
        <v>0</v>
      </c>
      <c r="CS34" s="85">
        <f>IFERROR(INDEX('100 м.п.'!$A$12:$AA$140,MATCH(CQ34,'100 м.п.'!$A$12:$A$140,0),MATCH(CR34,'100 м.п.'!$A$11:$AA$11,0)),0)</f>
        <v>0</v>
      </c>
      <c r="CT34" s="95"/>
      <c r="CU34" s="84"/>
      <c r="CV34" s="71">
        <f>ROUNDDOWN(CU34,1)</f>
        <v>0</v>
      </c>
      <c r="CW34" s="72">
        <f>ROUND((CU34-CV34)*100,0)</f>
        <v>0</v>
      </c>
      <c r="CX34" s="85">
        <f>IFERROR(INDEX('ШТ'!$A$10:$AA$145,MATCH(CV34,'ШТ'!$A$10:$A$145,0),MATCH(CW34,'ШТ'!$A$9:$AA$9,0)),0)</f>
        <v>0</v>
      </c>
      <c r="CY34" s="92"/>
      <c r="CZ34" s="71">
        <f>ROUNDDOWN(CY34,1)</f>
        <v>0</v>
      </c>
      <c r="DA34" s="72">
        <f>ROUND((CY34-CZ34)*100,0)</f>
        <v>0</v>
      </c>
      <c r="DB34" s="85">
        <f>IFERROR(INDEX('100 м.п.'!$A$12:$AA$140,MATCH(CZ34,'100 м.п.'!$A$12:$A$140,0),MATCH(DA34,'100 м.п.'!$A$11:$AA$11,0)),0)</f>
        <v>0</v>
      </c>
      <c r="DC34" s="81"/>
      <c r="DD34" s="84"/>
      <c r="DE34" s="71">
        <f>ROUNDDOWN(DD34,1)</f>
        <v>0</v>
      </c>
      <c r="DF34" s="72">
        <f>ROUND((DD34-DE34)*100,0)</f>
        <v>0</v>
      </c>
      <c r="DG34" s="85">
        <f>IFERROR(INDEX('ШТ'!$A$10:$AA$145,MATCH(DE34,'ШТ'!$A$10:$A$145,0),MATCH(DF34,'ШТ'!$A$9:$AA$9,0)),0)</f>
        <v>0</v>
      </c>
      <c r="DH34" s="92"/>
      <c r="DI34" s="71">
        <f>ROUNDDOWN(DH34,1)</f>
        <v>0</v>
      </c>
      <c r="DJ34" s="72">
        <f>ROUND((DH34-DI34)*100,0)</f>
        <v>0</v>
      </c>
      <c r="DK34" s="85">
        <f>IFERROR(INDEX('100 м.п.'!$A$12:$AA$140,MATCH(DI34,'100 м.п.'!$A$12:$A$140,0),MATCH(DJ34,'100 м.п.'!$A$11:$AA$11,0)),0)</f>
        <v>0</v>
      </c>
      <c r="DL34" s="95"/>
      <c r="DM34" s="84"/>
      <c r="DN34" s="71">
        <f>ROUNDDOWN(DM34,1)</f>
        <v>0</v>
      </c>
      <c r="DO34" s="72">
        <f>ROUND((DM34-DN34)*100,0)</f>
        <v>0</v>
      </c>
      <c r="DP34" s="85">
        <f>IFERROR(INDEX('ШТ'!$A$10:$AA$145,MATCH(DN34,'ШТ'!$A$10:$A$145,0),MATCH(DO34,'ШТ'!$A$9:$AA$9,0)),0)</f>
        <v>0</v>
      </c>
      <c r="DQ34" s="92"/>
      <c r="DR34" s="71">
        <f>ROUNDDOWN(DQ34,1)</f>
        <v>0</v>
      </c>
      <c r="DS34" s="72">
        <f>ROUND((DQ34-DR34)*100,0)</f>
        <v>0</v>
      </c>
      <c r="DT34" s="85">
        <f>IFERROR(INDEX('100 м.п.'!$A$12:$AA$140,MATCH(DR34,'100 м.п.'!$A$12:$A$140,0),MATCH(DS34,'100 м.п.'!$A$11:$AA$11,0)),0)</f>
        <v>0</v>
      </c>
      <c r="DU34" s="81"/>
      <c r="DV34" s="84"/>
      <c r="DW34" s="71">
        <f>ROUNDDOWN(DV34,1)</f>
        <v>0</v>
      </c>
      <c r="DX34" s="72">
        <f>ROUND((DV34-DW34)*100,0)</f>
        <v>0</v>
      </c>
      <c r="DY34" s="85">
        <f>IFERROR(INDEX('ШТ'!$A$10:$AA$145,MATCH(DW34,'ШТ'!$A$10:$A$145,0),MATCH(DX34,'ШТ'!$A$9:$AA$9,0)),0)</f>
        <v>0</v>
      </c>
      <c r="DZ34" s="92"/>
      <c r="EA34" s="71">
        <f>ROUNDDOWN(DZ34,1)</f>
        <v>0</v>
      </c>
      <c r="EB34" s="72">
        <f>ROUND((DZ34-EA34)*100,0)</f>
        <v>0</v>
      </c>
      <c r="EC34" s="85">
        <f>IFERROR(INDEX('100 м.п.'!$A$12:$AA$140,MATCH(EA34,'100 м.п.'!$A$12:$A$140,0),MATCH(EB34,'100 м.п.'!$A$11:$AA$11,0)),0)</f>
        <v>0</v>
      </c>
      <c r="ED34" s="95"/>
      <c r="EE34" s="84"/>
      <c r="EF34" s="71">
        <f>ROUNDDOWN(EE34,1)</f>
        <v>0</v>
      </c>
      <c r="EG34" s="72">
        <f>ROUND((EE34-EF34)*100,0)</f>
        <v>0</v>
      </c>
      <c r="EH34" s="85">
        <f>IFERROR(INDEX('ШТ'!$A$10:$AA$145,MATCH(EF34,'ШТ'!$A$10:$A$145,0),MATCH(EG34,'ШТ'!$A$9:$AA$9,0)),0)</f>
        <v>0</v>
      </c>
      <c r="EI34" s="92"/>
      <c r="EJ34" s="71">
        <f>ROUNDDOWN(EI34,1)</f>
        <v>0</v>
      </c>
      <c r="EK34" s="72">
        <f>ROUND((EI34-EJ34)*100,0)</f>
        <v>0</v>
      </c>
      <c r="EL34" s="85">
        <f>IFERROR(INDEX('100 м.п.'!$A$12:$AA$140,MATCH(EJ34,'100 м.п.'!$A$12:$A$140,0),MATCH(EK34,'100 м.п.'!$A$11:$AA$11,0)),0)</f>
        <v>0</v>
      </c>
      <c r="EM34" s="90" t="str">
        <f>IF(Y34+U34+P34+L34+AD34+AH34+AM34+AQ34+AV34+AZ34+BE34+BI34+BN34+BR34+BW34+CA34+CF34+CJ34+CO34+CS34+CX34+DB34+DG34+DK34+DP34+DT34+DY34+EC34+EH34+EL34=0,"",Y34+U34+P34+L34+AD34+AH34+AM34+AQ34+AV34+AZ34+BE34+BI34+BN34+BR34+BW34+CA34+CF34+CJ34+CO34+CS34+CX34+DB34+DG34+DK34+DP34+DT34+DY34+EC34+EH34+EL34)</f>
        <v/>
      </c>
      <c r="EN34" s="11" t="str">
        <f>IF(MIN(I34,R34,AA34,AJ34,AS34,BB34,BK34,BT34,CC34,CL34,CU34,DD34,DM34,DV34,EE34)=0,"",MIN(I34,R34,AA34,AJ34,AS34,BB34,BK34,BT34,CC34,CL34,CU34,DD34,DM34,DV34,EE34))</f>
        <v/>
      </c>
      <c r="EO34" s="12" t="str">
        <f>IF(MIN(M34,V34,AE34,AN34,AW34,BF34,BO34,BX34,CG34,CP34,CY34,DH34,DQ34,DZ34,EI34)=0,"",MIN(M34,V34,AE34,AN34,AW34,BF34,BO34,BX34,CG34,CP34,CY34,DH34,DQ34,DZ34,EI34))</f>
        <v/>
      </c>
      <c r="EP34" s="99">
        <f>IFERROR(RANK(EM34,$EM$5:$EM$54,0)+COUNTIF($EM$5:EM34,EM34)-1,0)</f>
        <v>0</v>
      </c>
      <c r="EQ34" s="6">
        <f>IFERROR(RANK(EN34,$EN$5:$EN$54,1)+COUNTIF($EN$5:EN34,EN34)-1,0)</f>
        <v>0</v>
      </c>
      <c r="ER34" s="6">
        <f>IFERROR(RANK(EO34,$EO$5:$EO$54,1)+COUNTIF($EO$5:EO34,EO34)-1,0)</f>
        <v>0</v>
      </c>
      <c r="ET34" s="8">
        <v>30</v>
      </c>
      <c r="EU34" s="13">
        <f>IFERROR(INDEX($B$5:$B$54,MATCH($ET34,$EP$5:$EP$54,0)),0)</f>
        <v>0</v>
      </c>
      <c r="EV34" s="9">
        <f>IFERROR(INDEX($EM$5:$EM$54,MATCH($ET34,$EP$5:$EP$54,0)),0)</f>
        <v>0</v>
      </c>
      <c r="EX34" s="8">
        <v>30</v>
      </c>
      <c r="EY34" s="13">
        <f>IFERROR(INDEX($B$5:$B$54,MATCH($ET34,$EQ$5:$EQ$54,0)),0)</f>
        <v>0</v>
      </c>
      <c r="EZ34" s="9">
        <f>IFERROR(INDEX($EN$5:$EN$54,MATCH($ET34,$EQ$5:$EQ$54,0)),0)</f>
        <v>0</v>
      </c>
      <c r="FB34" s="8">
        <v>30</v>
      </c>
      <c r="FC34" s="13">
        <f>IFERROR(INDEX($B$5:$B$54,MATCH($ET34,$ER$5:$ER$54,0)),0)</f>
        <v>0</v>
      </c>
      <c r="FD34" s="9">
        <f>IFERROR(INDEX($EO$5:$EO$54,MATCH($ET34,$ER$5:$ER$54,0)),0)</f>
        <v>0</v>
      </c>
    </row>
    <row r="35" customHeight="1" ht="15">
      <c r="A35" s="5">
        <v>31</v>
      </c>
      <c r="B35" s="130" t="s">
        <v>56</v>
      </c>
      <c r="C35" s="119"/>
      <c r="D35" s="131"/>
      <c r="E35" s="119"/>
      <c r="F35" s="118"/>
      <c r="G35" s="119"/>
      <c r="H35" s="81"/>
      <c r="I35" s="84"/>
      <c r="J35" s="71">
        <f>ROUNDDOWN(I35,1)</f>
        <v>0</v>
      </c>
      <c r="K35" s="72">
        <f>ROUND((I35-J35)*100,0)</f>
        <v>0</v>
      </c>
      <c r="L35" s="85">
        <f>IFERROR(INDEX('ШТ'!$A$10:$AA$145,MATCH(J35,'ШТ'!$A$10:$A$145,0),MATCH(K35,'ШТ'!$A$9:$AA$9,0)),0)</f>
        <v>0</v>
      </c>
      <c r="M35" s="84"/>
      <c r="N35" s="71">
        <f>ROUNDDOWN(M35,1)</f>
        <v>0</v>
      </c>
      <c r="O35" s="72">
        <f>ROUND((M35-N35)*100,0)</f>
        <v>0</v>
      </c>
      <c r="P35" s="85">
        <f>IFERROR(INDEX('100 м.п.'!$A$12:$AA$140,MATCH(N35,'100 м.п.'!$A$12:$A$140,0),MATCH(O35,'100 м.п.'!$A$11:$AA$11,0)),0)</f>
        <v>0</v>
      </c>
      <c r="Q35" s="175"/>
      <c r="R35" s="84"/>
      <c r="S35" s="71">
        <f>ROUNDDOWN(R35,1)</f>
        <v>0</v>
      </c>
      <c r="T35" s="72">
        <f>ROUND((R35-S35)*100,0)</f>
        <v>0</v>
      </c>
      <c r="U35" s="85">
        <f>IFERROR(INDEX('ШТ'!$A$10:$AA$145,MATCH(S35,'ШТ'!$A$10:$A$145,0),MATCH(T35,'ШТ'!$A$9:$AA$9,0)),0)</f>
        <v>0</v>
      </c>
      <c r="V35" s="84"/>
      <c r="W35" s="71">
        <f>ROUNDDOWN(V35,1)</f>
        <v>0</v>
      </c>
      <c r="X35" s="72">
        <f>ROUND((V35-W35)*100,0)</f>
        <v>0</v>
      </c>
      <c r="Y35" s="85">
        <f>IFERROR(INDEX('100 м.п.'!$A$12:$AA$140,MATCH(W35,'100 м.п.'!$A$12:$A$140,0),MATCH(X35,'100 м.п.'!$A$11:$AA$11,0)),0)</f>
        <v>0</v>
      </c>
      <c r="Z35" s="81"/>
      <c r="AA35" s="84"/>
      <c r="AB35" s="71">
        <f>ROUNDDOWN(AA35,1)</f>
        <v>0</v>
      </c>
      <c r="AC35" s="72">
        <f>ROUND((AA35-AB35)*100,0)</f>
        <v>0</v>
      </c>
      <c r="AD35" s="85">
        <f>IFERROR(INDEX('ШТ'!$A$10:$AA$145,MATCH(AB35,'ШТ'!$A$10:$A$145,0),MATCH(AC35,'ШТ'!$A$9:$AA$9,0)),0)</f>
        <v>0</v>
      </c>
      <c r="AE35" s="92"/>
      <c r="AF35" s="71">
        <f>ROUNDDOWN(AE35,1)</f>
        <v>0</v>
      </c>
      <c r="AG35" s="72">
        <f>ROUND((AE35-AF35)*100,0)</f>
        <v>0</v>
      </c>
      <c r="AH35" s="85">
        <f>IFERROR(INDEX('100 м.п.'!$A$12:$AA$140,MATCH(AF35,'100 м.п.'!$A$12:$A$140,0),MATCH(AG35,'100 м.п.'!$A$11:$AA$11,0)),0)</f>
        <v>0</v>
      </c>
      <c r="AI35" s="95"/>
      <c r="AJ35" s="84"/>
      <c r="AK35" s="71">
        <f>ROUNDDOWN(AJ35,1)</f>
        <v>0</v>
      </c>
      <c r="AL35" s="72">
        <f>ROUND((AJ35-AK35)*100,0)</f>
        <v>0</v>
      </c>
      <c r="AM35" s="85">
        <f>IFERROR(INDEX('ШТ'!$A$10:$AA$145,MATCH(AK35,'ШТ'!$A$10:$A$145,0),MATCH(AL35,'ШТ'!$A$9:$AA$9,0)),0)</f>
        <v>0</v>
      </c>
      <c r="AN35" s="92"/>
      <c r="AO35" s="71">
        <f>ROUNDDOWN(AN35,1)</f>
        <v>0</v>
      </c>
      <c r="AP35" s="72">
        <f>ROUND((AN35-AO35)*100,0)</f>
        <v>0</v>
      </c>
      <c r="AQ35" s="85">
        <f>IFERROR(INDEX('100 м.п.'!$A$12:$AA$140,MATCH(AO35,'100 м.п.'!$A$12:$A$140,0),MATCH(AP35,'100 м.п.'!$A$11:$AA$11,0)),0)</f>
        <v>0</v>
      </c>
      <c r="AR35" s="81"/>
      <c r="AS35" s="84"/>
      <c r="AT35" s="71">
        <f>ROUNDDOWN(AS35,1)</f>
        <v>0</v>
      </c>
      <c r="AU35" s="72">
        <f>ROUND((AS35-AT35)*100,0)</f>
        <v>0</v>
      </c>
      <c r="AV35" s="85">
        <f>IFERROR(INDEX('ШТ'!$A$10:$AA$145,MATCH(AT35,'ШТ'!$A$10:$A$145,0),MATCH(AU35,'ШТ'!$A$9:$AA$9,0)),0)</f>
        <v>0</v>
      </c>
      <c r="AW35" s="92"/>
      <c r="AX35" s="71">
        <f>ROUNDDOWN(AW35,1)</f>
        <v>0</v>
      </c>
      <c r="AY35" s="72">
        <f>ROUND((AW35-AX35)*100,0)</f>
        <v>0</v>
      </c>
      <c r="AZ35" s="85">
        <f>IFERROR(INDEX('100 м.п.'!$A$12:$AA$140,MATCH(AX35,'100 м.п.'!$A$12:$A$140,0),MATCH(AY35,'100 м.п.'!$A$11:$AA$11,0)),0)</f>
        <v>0</v>
      </c>
      <c r="BA35" s="95"/>
      <c r="BB35" s="84"/>
      <c r="BC35" s="71">
        <f>ROUNDDOWN(BB35,1)</f>
        <v>0</v>
      </c>
      <c r="BD35" s="72">
        <f>ROUND((BB35-BC35)*100,0)</f>
        <v>0</v>
      </c>
      <c r="BE35" s="85">
        <f>IFERROR(INDEX('ШТ'!$A$10:$AA$145,MATCH(BC35,'ШТ'!$A$10:$A$145,0),MATCH(BD35,'ШТ'!$A$9:$AA$9,0)),0)</f>
        <v>0</v>
      </c>
      <c r="BF35" s="92"/>
      <c r="BG35" s="71">
        <f>ROUNDDOWN(BF35,1)</f>
        <v>0</v>
      </c>
      <c r="BH35" s="72">
        <f>ROUND((BF35-BG35)*100,0)</f>
        <v>0</v>
      </c>
      <c r="BI35" s="85">
        <f>IFERROR(INDEX('100 м.п.'!$A$12:$AA$140,MATCH(BG35,'100 м.п.'!$A$12:$A$140,0),MATCH(BH35,'100 м.п.'!$A$11:$AA$11,0)),0)</f>
        <v>0</v>
      </c>
      <c r="BJ35" s="81"/>
      <c r="BK35" s="84"/>
      <c r="BL35" s="71">
        <f>ROUNDDOWN(BK35,1)</f>
        <v>0</v>
      </c>
      <c r="BM35" s="72">
        <f>ROUND((BK35-BL35)*100,0)</f>
        <v>0</v>
      </c>
      <c r="BN35" s="85">
        <f>IFERROR(INDEX('ШТ'!$A$10:$AA$145,MATCH(BL35,'ШТ'!$A$10:$A$145,0),MATCH(BM35,'ШТ'!$A$9:$AA$9,0)),0)</f>
        <v>0</v>
      </c>
      <c r="BO35" s="92"/>
      <c r="BP35" s="71">
        <f>ROUNDDOWN(BO35,1)</f>
        <v>0</v>
      </c>
      <c r="BQ35" s="72">
        <f>ROUND((BO35-BP35)*100,0)</f>
        <v>0</v>
      </c>
      <c r="BR35" s="85">
        <f>IFERROR(INDEX('100 м.п.'!$A$12:$AA$140,MATCH(BP35,'100 м.п.'!$A$12:$A$140,0),MATCH(BQ35,'100 м.п.'!$A$11:$AA$11,0)),0)</f>
        <v>0</v>
      </c>
      <c r="BS35" s="95"/>
      <c r="BT35" s="84"/>
      <c r="BU35" s="71">
        <f>ROUNDDOWN(BT35,1)</f>
        <v>0</v>
      </c>
      <c r="BV35" s="72">
        <f>ROUND((BT35-BU35)*100,0)</f>
        <v>0</v>
      </c>
      <c r="BW35" s="85">
        <f>IFERROR(INDEX('ШТ'!$A$10:$AA$145,MATCH(BU35,'ШТ'!$A$10:$A$145,0),MATCH(BV35,'ШТ'!$A$9:$AA$9,0)),0)</f>
        <v>0</v>
      </c>
      <c r="BX35" s="92"/>
      <c r="BY35" s="71">
        <f>ROUNDDOWN(BX35,1)</f>
        <v>0</v>
      </c>
      <c r="BZ35" s="72">
        <f>ROUND((BX35-BY35)*100,0)</f>
        <v>0</v>
      </c>
      <c r="CA35" s="85">
        <f>IFERROR(INDEX('100 м.п.'!$A$12:$AA$140,MATCH(BY35,'100 м.п.'!$A$12:$A$140,0),MATCH(BZ35,'100 м.п.'!$A$11:$AA$11,0)),0)</f>
        <v>0</v>
      </c>
      <c r="CB35" s="81"/>
      <c r="CC35" s="84"/>
      <c r="CD35" s="71">
        <f>ROUNDDOWN(CC35,1)</f>
        <v>0</v>
      </c>
      <c r="CE35" s="72">
        <f>ROUND((CC35-CD35)*100,0)</f>
        <v>0</v>
      </c>
      <c r="CF35" s="85">
        <f>IFERROR(INDEX('ШТ'!$A$10:$AA$145,MATCH(CD35,'ШТ'!$A$10:$A$145,0),MATCH(CE35,'ШТ'!$A$9:$AA$9,0)),0)</f>
        <v>0</v>
      </c>
      <c r="CG35" s="92"/>
      <c r="CH35" s="71">
        <f>ROUNDDOWN(CG35,1)</f>
        <v>0</v>
      </c>
      <c r="CI35" s="72">
        <f>ROUND((CG35-CH35)*100,0)</f>
        <v>0</v>
      </c>
      <c r="CJ35" s="85">
        <f>IFERROR(INDEX('100 м.п.'!$A$12:$AA$140,MATCH(CH35,'100 м.п.'!$A$12:$A$140,0),MATCH(CI35,'100 м.п.'!$A$11:$AA$11,0)),0)</f>
        <v>0</v>
      </c>
      <c r="CK35" s="95"/>
      <c r="CL35" s="84"/>
      <c r="CM35" s="71">
        <f>ROUNDDOWN(CL35,1)</f>
        <v>0</v>
      </c>
      <c r="CN35" s="72">
        <f>ROUND((CL35-CM35)*100,0)</f>
        <v>0</v>
      </c>
      <c r="CO35" s="85">
        <f>IFERROR(INDEX('ШТ'!$A$10:$AA$145,MATCH(CM35,'ШТ'!$A$10:$A$145,0),MATCH(CN35,'ШТ'!$A$9:$AA$9,0)),0)</f>
        <v>0</v>
      </c>
      <c r="CP35" s="92"/>
      <c r="CQ35" s="71">
        <f>ROUNDDOWN(CP35,1)</f>
        <v>0</v>
      </c>
      <c r="CR35" s="72">
        <f>ROUND((CP35-CQ35)*100,0)</f>
        <v>0</v>
      </c>
      <c r="CS35" s="85">
        <f>IFERROR(INDEX('100 м.п.'!$A$12:$AA$140,MATCH(CQ35,'100 м.п.'!$A$12:$A$140,0),MATCH(CR35,'100 м.п.'!$A$11:$AA$11,0)),0)</f>
        <v>0</v>
      </c>
      <c r="CT35" s="95"/>
      <c r="CU35" s="84"/>
      <c r="CV35" s="71">
        <f>ROUNDDOWN(CU35,1)</f>
        <v>0</v>
      </c>
      <c r="CW35" s="72">
        <f>ROUND((CU35-CV35)*100,0)</f>
        <v>0</v>
      </c>
      <c r="CX35" s="85">
        <f>IFERROR(INDEX('ШТ'!$A$10:$AA$145,MATCH(CV35,'ШТ'!$A$10:$A$145,0),MATCH(CW35,'ШТ'!$A$9:$AA$9,0)),0)</f>
        <v>0</v>
      </c>
      <c r="CY35" s="92"/>
      <c r="CZ35" s="71">
        <f>ROUNDDOWN(CY35,1)</f>
        <v>0</v>
      </c>
      <c r="DA35" s="72">
        <f>ROUND((CY35-CZ35)*100,0)</f>
        <v>0</v>
      </c>
      <c r="DB35" s="85">
        <f>IFERROR(INDEX('100 м.п.'!$A$12:$AA$140,MATCH(CZ35,'100 м.п.'!$A$12:$A$140,0),MATCH(DA35,'100 м.п.'!$A$11:$AA$11,0)),0)</f>
        <v>0</v>
      </c>
      <c r="DC35" s="81"/>
      <c r="DD35" s="84"/>
      <c r="DE35" s="71">
        <f>ROUNDDOWN(DD35,1)</f>
        <v>0</v>
      </c>
      <c r="DF35" s="72">
        <f>ROUND((DD35-DE35)*100,0)</f>
        <v>0</v>
      </c>
      <c r="DG35" s="85">
        <f>IFERROR(INDEX('ШТ'!$A$10:$AA$145,MATCH(DE35,'ШТ'!$A$10:$A$145,0),MATCH(DF35,'ШТ'!$A$9:$AA$9,0)),0)</f>
        <v>0</v>
      </c>
      <c r="DH35" s="92"/>
      <c r="DI35" s="71">
        <f>ROUNDDOWN(DH35,1)</f>
        <v>0</v>
      </c>
      <c r="DJ35" s="72">
        <f>ROUND((DH35-DI35)*100,0)</f>
        <v>0</v>
      </c>
      <c r="DK35" s="85">
        <f>IFERROR(INDEX('100 м.п.'!$A$12:$AA$140,MATCH(DI35,'100 м.п.'!$A$12:$A$140,0),MATCH(DJ35,'100 м.п.'!$A$11:$AA$11,0)),0)</f>
        <v>0</v>
      </c>
      <c r="DL35" s="95"/>
      <c r="DM35" s="84"/>
      <c r="DN35" s="71">
        <f>ROUNDDOWN(DM35,1)</f>
        <v>0</v>
      </c>
      <c r="DO35" s="72">
        <f>ROUND((DM35-DN35)*100,0)</f>
        <v>0</v>
      </c>
      <c r="DP35" s="85">
        <f>IFERROR(INDEX('ШТ'!$A$10:$AA$145,MATCH(DN35,'ШТ'!$A$10:$A$145,0),MATCH(DO35,'ШТ'!$A$9:$AA$9,0)),0)</f>
        <v>0</v>
      </c>
      <c r="DQ35" s="92"/>
      <c r="DR35" s="71">
        <f>ROUNDDOWN(DQ35,1)</f>
        <v>0</v>
      </c>
      <c r="DS35" s="72">
        <f>ROUND((DQ35-DR35)*100,0)</f>
        <v>0</v>
      </c>
      <c r="DT35" s="85">
        <f>IFERROR(INDEX('100 м.п.'!$A$12:$AA$140,MATCH(DR35,'100 м.п.'!$A$12:$A$140,0),MATCH(DS35,'100 м.п.'!$A$11:$AA$11,0)),0)</f>
        <v>0</v>
      </c>
      <c r="DU35" s="81"/>
      <c r="DV35" s="84"/>
      <c r="DW35" s="71">
        <f>ROUNDDOWN(DV35,1)</f>
        <v>0</v>
      </c>
      <c r="DX35" s="72">
        <f>ROUND((DV35-DW35)*100,0)</f>
        <v>0</v>
      </c>
      <c r="DY35" s="85">
        <f>IFERROR(INDEX('ШТ'!$A$10:$AA$145,MATCH(DW35,'ШТ'!$A$10:$A$145,0),MATCH(DX35,'ШТ'!$A$9:$AA$9,0)),0)</f>
        <v>0</v>
      </c>
      <c r="DZ35" s="92"/>
      <c r="EA35" s="71">
        <f>ROUNDDOWN(DZ35,1)</f>
        <v>0</v>
      </c>
      <c r="EB35" s="72">
        <f>ROUND((DZ35-EA35)*100,0)</f>
        <v>0</v>
      </c>
      <c r="EC35" s="85">
        <f>IFERROR(INDEX('100 м.п.'!$A$12:$AA$140,MATCH(EA35,'100 м.п.'!$A$12:$A$140,0),MATCH(EB35,'100 м.п.'!$A$11:$AA$11,0)),0)</f>
        <v>0</v>
      </c>
      <c r="ED35" s="95"/>
      <c r="EE35" s="84"/>
      <c r="EF35" s="71">
        <f>ROUNDDOWN(EE35,1)</f>
        <v>0</v>
      </c>
      <c r="EG35" s="72">
        <f>ROUND((EE35-EF35)*100,0)</f>
        <v>0</v>
      </c>
      <c r="EH35" s="85">
        <f>IFERROR(INDEX('ШТ'!$A$10:$AA$145,MATCH(EF35,'ШТ'!$A$10:$A$145,0),MATCH(EG35,'ШТ'!$A$9:$AA$9,0)),0)</f>
        <v>0</v>
      </c>
      <c r="EI35" s="92"/>
      <c r="EJ35" s="71">
        <f>ROUNDDOWN(EI35,1)</f>
        <v>0</v>
      </c>
      <c r="EK35" s="72">
        <f>ROUND((EI35-EJ35)*100,0)</f>
        <v>0</v>
      </c>
      <c r="EL35" s="85">
        <f>IFERROR(INDEX('100 м.п.'!$A$12:$AA$140,MATCH(EJ35,'100 м.п.'!$A$12:$A$140,0),MATCH(EK35,'100 м.п.'!$A$11:$AA$11,0)),0)</f>
        <v>0</v>
      </c>
      <c r="EM35" s="90" t="str">
        <f>IF(Y35+U35+P35+L35+AD35+AH35+AM35+AQ35+AV35+AZ35+BE35+BI35+BN35+BR35+BW35+CA35+CF35+CJ35+CO35+CS35+CX35+DB35+DG35+DK35+DP35+DT35+DY35+EC35+EH35+EL35=0,"",Y35+U35+P35+L35+AD35+AH35+AM35+AQ35+AV35+AZ35+BE35+BI35+BN35+BR35+BW35+CA35+CF35+CJ35+CO35+CS35+CX35+DB35+DG35+DK35+DP35+DT35+DY35+EC35+EH35+EL35)</f>
        <v/>
      </c>
      <c r="EN35" s="11" t="str">
        <f>IF(MIN(I35,R35,AA35,AJ35,AS35,BB35,BK35,BT35,CC35,CL35,CU35,DD35,DM35,DV35,EE35)=0,"",MIN(I35,R35,AA35,AJ35,AS35,BB35,BK35,BT35,CC35,CL35,CU35,DD35,DM35,DV35,EE35))</f>
        <v/>
      </c>
      <c r="EO35" s="12" t="str">
        <f>IF(MIN(M35,V35,AE35,AN35,AW35,BF35,BO35,BX35,CG35,CP35,CY35,DH35,DQ35,DZ35,EI35)=0,"",MIN(M35,V35,AE35,AN35,AW35,BF35,BO35,BX35,CG35,CP35,CY35,DH35,DQ35,DZ35,EI35))</f>
        <v/>
      </c>
      <c r="EP35" s="99">
        <f>IFERROR(RANK(EM35,$EM$5:$EM$54,0)+COUNTIF($EM$5:EM35,EM35)-1,0)</f>
        <v>0</v>
      </c>
      <c r="EQ35" s="6">
        <f>IFERROR(RANK(EN35,$EN$5:$EN$54,1)+COUNTIF($EN$5:EN35,EN35)-1,0)</f>
        <v>0</v>
      </c>
      <c r="ER35" s="6">
        <f>IFERROR(RANK(EO35,$EO$5:$EO$54,1)+COUNTIF($EO$5:EO35,EO35)-1,0)</f>
        <v>0</v>
      </c>
      <c r="ET35" s="8">
        <v>31</v>
      </c>
      <c r="EU35" s="13">
        <f>IFERROR(INDEX($B$5:$B$54,MATCH($ET35,$EP$5:$EP$54,0)),0)</f>
        <v>0</v>
      </c>
      <c r="EV35" s="9">
        <f>IFERROR(INDEX($EM$5:$EM$54,MATCH($ET35,$EP$5:$EP$54,0)),0)</f>
        <v>0</v>
      </c>
      <c r="EX35" s="8">
        <v>31</v>
      </c>
      <c r="EY35" s="13">
        <f>IFERROR(INDEX($B$5:$B$54,MATCH($ET35,$EQ$5:$EQ$54,0)),0)</f>
        <v>0</v>
      </c>
      <c r="EZ35" s="9">
        <f>IFERROR(INDEX($EN$5:$EN$54,MATCH($ET35,$EQ$5:$EQ$54,0)),0)</f>
        <v>0</v>
      </c>
      <c r="FB35" s="8">
        <v>31</v>
      </c>
      <c r="FC35" s="13">
        <f>IFERROR(INDEX($B$5:$B$54,MATCH($ET35,$ER$5:$ER$54,0)),0)</f>
        <v>0</v>
      </c>
      <c r="FD35" s="9">
        <f>IFERROR(INDEX($EO$5:$EO$54,MATCH($ET35,$ER$5:$ER$54,0)),0)</f>
        <v>0</v>
      </c>
    </row>
    <row r="36" customHeight="1" ht="15">
      <c r="A36" s="5">
        <v>32</v>
      </c>
      <c r="B36" s="130" t="s">
        <v>57</v>
      </c>
      <c r="C36" s="119"/>
      <c r="D36" s="131"/>
      <c r="E36" s="119"/>
      <c r="F36" s="118"/>
      <c r="G36" s="119"/>
      <c r="H36" s="81"/>
      <c r="I36" s="84"/>
      <c r="J36" s="71">
        <f>ROUNDDOWN(I36,1)</f>
        <v>0</v>
      </c>
      <c r="K36" s="72">
        <f>ROUND((I36-J36)*100,0)</f>
        <v>0</v>
      </c>
      <c r="L36" s="85">
        <f>IFERROR(INDEX('ШТ'!$A$10:$AA$145,MATCH(J36,'ШТ'!$A$10:$A$145,0),MATCH(K36,'ШТ'!$A$9:$AA$9,0)),0)</f>
        <v>0</v>
      </c>
      <c r="M36" s="84"/>
      <c r="N36" s="71">
        <f>ROUNDDOWN(M36,1)</f>
        <v>0</v>
      </c>
      <c r="O36" s="72">
        <f>ROUND((M36-N36)*100,0)</f>
        <v>0</v>
      </c>
      <c r="P36" s="85">
        <f>IFERROR(INDEX('100 м.п.'!$A$12:$AA$140,MATCH(N36,'100 м.п.'!$A$12:$A$140,0),MATCH(O36,'100 м.п.'!$A$11:$AA$11,0)),0)</f>
        <v>0</v>
      </c>
      <c r="Q36" s="175"/>
      <c r="R36" s="84"/>
      <c r="S36" s="71">
        <f>ROUNDDOWN(R36,1)</f>
        <v>0</v>
      </c>
      <c r="T36" s="72">
        <f>ROUND((R36-S36)*100,0)</f>
        <v>0</v>
      </c>
      <c r="U36" s="85">
        <f>IFERROR(INDEX('ШТ'!$A$10:$AA$145,MATCH(S36,'ШТ'!$A$10:$A$145,0),MATCH(T36,'ШТ'!$A$9:$AA$9,0)),0)</f>
        <v>0</v>
      </c>
      <c r="V36" s="84"/>
      <c r="W36" s="71">
        <f>ROUNDDOWN(V36,1)</f>
        <v>0</v>
      </c>
      <c r="X36" s="72">
        <f>ROUND((V36-W36)*100,0)</f>
        <v>0</v>
      </c>
      <c r="Y36" s="85">
        <f>IFERROR(INDEX('100 м.п.'!$A$12:$AA$140,MATCH(W36,'100 м.п.'!$A$12:$A$140,0),MATCH(X36,'100 м.п.'!$A$11:$AA$11,0)),0)</f>
        <v>0</v>
      </c>
      <c r="Z36" s="81"/>
      <c r="AA36" s="84"/>
      <c r="AB36" s="71">
        <f>ROUNDDOWN(AA36,1)</f>
        <v>0</v>
      </c>
      <c r="AC36" s="72">
        <f>ROUND((AA36-AB36)*100,0)</f>
        <v>0</v>
      </c>
      <c r="AD36" s="85">
        <f>IFERROR(INDEX('ШТ'!$A$10:$AA$145,MATCH(AB36,'ШТ'!$A$10:$A$145,0),MATCH(AC36,'ШТ'!$A$9:$AA$9,0)),0)</f>
        <v>0</v>
      </c>
      <c r="AE36" s="92"/>
      <c r="AF36" s="71">
        <f>ROUNDDOWN(AE36,1)</f>
        <v>0</v>
      </c>
      <c r="AG36" s="72">
        <f>ROUND((AE36-AF36)*100,0)</f>
        <v>0</v>
      </c>
      <c r="AH36" s="85">
        <f>IFERROR(INDEX('100 м.п.'!$A$12:$AA$140,MATCH(AF36,'100 м.п.'!$A$12:$A$140,0),MATCH(AG36,'100 м.п.'!$A$11:$AA$11,0)),0)</f>
        <v>0</v>
      </c>
      <c r="AI36" s="95"/>
      <c r="AJ36" s="84"/>
      <c r="AK36" s="71">
        <f>ROUNDDOWN(AJ36,1)</f>
        <v>0</v>
      </c>
      <c r="AL36" s="72">
        <f>ROUND((AJ36-AK36)*100,0)</f>
        <v>0</v>
      </c>
      <c r="AM36" s="85">
        <f>IFERROR(INDEX('ШТ'!$A$10:$AA$145,MATCH(AK36,'ШТ'!$A$10:$A$145,0),MATCH(AL36,'ШТ'!$A$9:$AA$9,0)),0)</f>
        <v>0</v>
      </c>
      <c r="AN36" s="92"/>
      <c r="AO36" s="71">
        <f>ROUNDDOWN(AN36,1)</f>
        <v>0</v>
      </c>
      <c r="AP36" s="72">
        <f>ROUND((AN36-AO36)*100,0)</f>
        <v>0</v>
      </c>
      <c r="AQ36" s="85">
        <f>IFERROR(INDEX('100 м.п.'!$A$12:$AA$140,MATCH(AO36,'100 м.п.'!$A$12:$A$140,0),MATCH(AP36,'100 м.п.'!$A$11:$AA$11,0)),0)</f>
        <v>0</v>
      </c>
      <c r="AR36" s="81"/>
      <c r="AS36" s="84"/>
      <c r="AT36" s="71">
        <f>ROUNDDOWN(AS36,1)</f>
        <v>0</v>
      </c>
      <c r="AU36" s="72">
        <f>ROUND((AS36-AT36)*100,0)</f>
        <v>0</v>
      </c>
      <c r="AV36" s="85">
        <f>IFERROR(INDEX('ШТ'!$A$10:$AA$145,MATCH(AT36,'ШТ'!$A$10:$A$145,0),MATCH(AU36,'ШТ'!$A$9:$AA$9,0)),0)</f>
        <v>0</v>
      </c>
      <c r="AW36" s="92"/>
      <c r="AX36" s="71">
        <f>ROUNDDOWN(AW36,1)</f>
        <v>0</v>
      </c>
      <c r="AY36" s="72">
        <f>ROUND((AW36-AX36)*100,0)</f>
        <v>0</v>
      </c>
      <c r="AZ36" s="85">
        <f>IFERROR(INDEX('100 м.п.'!$A$12:$AA$140,MATCH(AX36,'100 м.п.'!$A$12:$A$140,0),MATCH(AY36,'100 м.п.'!$A$11:$AA$11,0)),0)</f>
        <v>0</v>
      </c>
      <c r="BA36" s="95"/>
      <c r="BB36" s="84"/>
      <c r="BC36" s="71">
        <f>ROUNDDOWN(BB36,1)</f>
        <v>0</v>
      </c>
      <c r="BD36" s="72">
        <f>ROUND((BB36-BC36)*100,0)</f>
        <v>0</v>
      </c>
      <c r="BE36" s="85">
        <f>IFERROR(INDEX('ШТ'!$A$10:$AA$145,MATCH(BC36,'ШТ'!$A$10:$A$145,0),MATCH(BD36,'ШТ'!$A$9:$AA$9,0)),0)</f>
        <v>0</v>
      </c>
      <c r="BF36" s="92"/>
      <c r="BG36" s="71">
        <f>ROUNDDOWN(BF36,1)</f>
        <v>0</v>
      </c>
      <c r="BH36" s="72">
        <f>ROUND((BF36-BG36)*100,0)</f>
        <v>0</v>
      </c>
      <c r="BI36" s="85">
        <f>IFERROR(INDEX('100 м.п.'!$A$12:$AA$140,MATCH(BG36,'100 м.п.'!$A$12:$A$140,0),MATCH(BH36,'100 м.п.'!$A$11:$AA$11,0)),0)</f>
        <v>0</v>
      </c>
      <c r="BJ36" s="81"/>
      <c r="BK36" s="84"/>
      <c r="BL36" s="71">
        <f>ROUNDDOWN(BK36,1)</f>
        <v>0</v>
      </c>
      <c r="BM36" s="72">
        <f>ROUND((BK36-BL36)*100,0)</f>
        <v>0</v>
      </c>
      <c r="BN36" s="85">
        <f>IFERROR(INDEX('ШТ'!$A$10:$AA$145,MATCH(BL36,'ШТ'!$A$10:$A$145,0),MATCH(BM36,'ШТ'!$A$9:$AA$9,0)),0)</f>
        <v>0</v>
      </c>
      <c r="BO36" s="92"/>
      <c r="BP36" s="71">
        <f>ROUNDDOWN(BO36,1)</f>
        <v>0</v>
      </c>
      <c r="BQ36" s="72">
        <f>ROUND((BO36-BP36)*100,0)</f>
        <v>0</v>
      </c>
      <c r="BR36" s="85">
        <f>IFERROR(INDEX('100 м.п.'!$A$12:$AA$140,MATCH(BP36,'100 м.п.'!$A$12:$A$140,0),MATCH(BQ36,'100 м.п.'!$A$11:$AA$11,0)),0)</f>
        <v>0</v>
      </c>
      <c r="BS36" s="95"/>
      <c r="BT36" s="84"/>
      <c r="BU36" s="71">
        <f>ROUNDDOWN(BT36,1)</f>
        <v>0</v>
      </c>
      <c r="BV36" s="72">
        <f>ROUND((BT36-BU36)*100,0)</f>
        <v>0</v>
      </c>
      <c r="BW36" s="85">
        <f>IFERROR(INDEX('ШТ'!$A$10:$AA$145,MATCH(BU36,'ШТ'!$A$10:$A$145,0),MATCH(BV36,'ШТ'!$A$9:$AA$9,0)),0)</f>
        <v>0</v>
      </c>
      <c r="BX36" s="92"/>
      <c r="BY36" s="71">
        <f>ROUNDDOWN(BX36,1)</f>
        <v>0</v>
      </c>
      <c r="BZ36" s="72">
        <f>ROUND((BX36-BY36)*100,0)</f>
        <v>0</v>
      </c>
      <c r="CA36" s="85">
        <f>IFERROR(INDEX('100 м.п.'!$A$12:$AA$140,MATCH(BY36,'100 м.п.'!$A$12:$A$140,0),MATCH(BZ36,'100 м.п.'!$A$11:$AA$11,0)),0)</f>
        <v>0</v>
      </c>
      <c r="CB36" s="81"/>
      <c r="CC36" s="84"/>
      <c r="CD36" s="71">
        <f>ROUNDDOWN(CC36,1)</f>
        <v>0</v>
      </c>
      <c r="CE36" s="72">
        <f>ROUND((CC36-CD36)*100,0)</f>
        <v>0</v>
      </c>
      <c r="CF36" s="85">
        <f>IFERROR(INDEX('ШТ'!$A$10:$AA$145,MATCH(CD36,'ШТ'!$A$10:$A$145,0),MATCH(CE36,'ШТ'!$A$9:$AA$9,0)),0)</f>
        <v>0</v>
      </c>
      <c r="CG36" s="92"/>
      <c r="CH36" s="71">
        <f>ROUNDDOWN(CG36,1)</f>
        <v>0</v>
      </c>
      <c r="CI36" s="72">
        <f>ROUND((CG36-CH36)*100,0)</f>
        <v>0</v>
      </c>
      <c r="CJ36" s="85">
        <f>IFERROR(INDEX('100 м.п.'!$A$12:$AA$140,MATCH(CH36,'100 м.п.'!$A$12:$A$140,0),MATCH(CI36,'100 м.п.'!$A$11:$AA$11,0)),0)</f>
        <v>0</v>
      </c>
      <c r="CK36" s="95"/>
      <c r="CL36" s="84"/>
      <c r="CM36" s="71">
        <f>ROUNDDOWN(CL36,1)</f>
        <v>0</v>
      </c>
      <c r="CN36" s="72">
        <f>ROUND((CL36-CM36)*100,0)</f>
        <v>0</v>
      </c>
      <c r="CO36" s="85">
        <f>IFERROR(INDEX('ШТ'!$A$10:$AA$145,MATCH(CM36,'ШТ'!$A$10:$A$145,0),MATCH(CN36,'ШТ'!$A$9:$AA$9,0)),0)</f>
        <v>0</v>
      </c>
      <c r="CP36" s="92"/>
      <c r="CQ36" s="71">
        <f>ROUNDDOWN(CP36,1)</f>
        <v>0</v>
      </c>
      <c r="CR36" s="72">
        <f>ROUND((CP36-CQ36)*100,0)</f>
        <v>0</v>
      </c>
      <c r="CS36" s="85">
        <f>IFERROR(INDEX('100 м.п.'!$A$12:$AA$140,MATCH(CQ36,'100 м.п.'!$A$12:$A$140,0),MATCH(CR36,'100 м.п.'!$A$11:$AA$11,0)),0)</f>
        <v>0</v>
      </c>
      <c r="CT36" s="95"/>
      <c r="CU36" s="84"/>
      <c r="CV36" s="71">
        <f>ROUNDDOWN(CU36,1)</f>
        <v>0</v>
      </c>
      <c r="CW36" s="72">
        <f>ROUND((CU36-CV36)*100,0)</f>
        <v>0</v>
      </c>
      <c r="CX36" s="85">
        <f>IFERROR(INDEX('ШТ'!$A$10:$AA$145,MATCH(CV36,'ШТ'!$A$10:$A$145,0),MATCH(CW36,'ШТ'!$A$9:$AA$9,0)),0)</f>
        <v>0</v>
      </c>
      <c r="CY36" s="92"/>
      <c r="CZ36" s="71">
        <f>ROUNDDOWN(CY36,1)</f>
        <v>0</v>
      </c>
      <c r="DA36" s="72">
        <f>ROUND((CY36-CZ36)*100,0)</f>
        <v>0</v>
      </c>
      <c r="DB36" s="85">
        <f>IFERROR(INDEX('100 м.п.'!$A$12:$AA$140,MATCH(CZ36,'100 м.п.'!$A$12:$A$140,0),MATCH(DA36,'100 м.п.'!$A$11:$AA$11,0)),0)</f>
        <v>0</v>
      </c>
      <c r="DC36" s="81"/>
      <c r="DD36" s="84"/>
      <c r="DE36" s="71">
        <f>ROUNDDOWN(DD36,1)</f>
        <v>0</v>
      </c>
      <c r="DF36" s="72">
        <f>ROUND((DD36-DE36)*100,0)</f>
        <v>0</v>
      </c>
      <c r="DG36" s="85">
        <f>IFERROR(INDEX('ШТ'!$A$10:$AA$145,MATCH(DE36,'ШТ'!$A$10:$A$145,0),MATCH(DF36,'ШТ'!$A$9:$AA$9,0)),0)</f>
        <v>0</v>
      </c>
      <c r="DH36" s="92"/>
      <c r="DI36" s="71">
        <f>ROUNDDOWN(DH36,1)</f>
        <v>0</v>
      </c>
      <c r="DJ36" s="72">
        <f>ROUND((DH36-DI36)*100,0)</f>
        <v>0</v>
      </c>
      <c r="DK36" s="85">
        <f>IFERROR(INDEX('100 м.п.'!$A$12:$AA$140,MATCH(DI36,'100 м.п.'!$A$12:$A$140,0),MATCH(DJ36,'100 м.п.'!$A$11:$AA$11,0)),0)</f>
        <v>0</v>
      </c>
      <c r="DL36" s="95"/>
      <c r="DM36" s="84"/>
      <c r="DN36" s="71">
        <f>ROUNDDOWN(DM36,1)</f>
        <v>0</v>
      </c>
      <c r="DO36" s="72">
        <f>ROUND((DM36-DN36)*100,0)</f>
        <v>0</v>
      </c>
      <c r="DP36" s="85">
        <f>IFERROR(INDEX('ШТ'!$A$10:$AA$145,MATCH(DN36,'ШТ'!$A$10:$A$145,0),MATCH(DO36,'ШТ'!$A$9:$AA$9,0)),0)</f>
        <v>0</v>
      </c>
      <c r="DQ36" s="92"/>
      <c r="DR36" s="71">
        <f>ROUNDDOWN(DQ36,1)</f>
        <v>0</v>
      </c>
      <c r="DS36" s="72">
        <f>ROUND((DQ36-DR36)*100,0)</f>
        <v>0</v>
      </c>
      <c r="DT36" s="85">
        <f>IFERROR(INDEX('100 м.п.'!$A$12:$AA$140,MATCH(DR36,'100 м.п.'!$A$12:$A$140,0),MATCH(DS36,'100 м.п.'!$A$11:$AA$11,0)),0)</f>
        <v>0</v>
      </c>
      <c r="DU36" s="81"/>
      <c r="DV36" s="84"/>
      <c r="DW36" s="71">
        <f>ROUNDDOWN(DV36,1)</f>
        <v>0</v>
      </c>
      <c r="DX36" s="72">
        <f>ROUND((DV36-DW36)*100,0)</f>
        <v>0</v>
      </c>
      <c r="DY36" s="85">
        <f>IFERROR(INDEX('ШТ'!$A$10:$AA$145,MATCH(DW36,'ШТ'!$A$10:$A$145,0),MATCH(DX36,'ШТ'!$A$9:$AA$9,0)),0)</f>
        <v>0</v>
      </c>
      <c r="DZ36" s="92"/>
      <c r="EA36" s="71">
        <f>ROUNDDOWN(DZ36,1)</f>
        <v>0</v>
      </c>
      <c r="EB36" s="72">
        <f>ROUND((DZ36-EA36)*100,0)</f>
        <v>0</v>
      </c>
      <c r="EC36" s="85">
        <f>IFERROR(INDEX('100 м.п.'!$A$12:$AA$140,MATCH(EA36,'100 м.п.'!$A$12:$A$140,0),MATCH(EB36,'100 м.п.'!$A$11:$AA$11,0)),0)</f>
        <v>0</v>
      </c>
      <c r="ED36" s="95"/>
      <c r="EE36" s="84"/>
      <c r="EF36" s="71">
        <f>ROUNDDOWN(EE36,1)</f>
        <v>0</v>
      </c>
      <c r="EG36" s="72">
        <f>ROUND((EE36-EF36)*100,0)</f>
        <v>0</v>
      </c>
      <c r="EH36" s="85">
        <f>IFERROR(INDEX('ШТ'!$A$10:$AA$145,MATCH(EF36,'ШТ'!$A$10:$A$145,0),MATCH(EG36,'ШТ'!$A$9:$AA$9,0)),0)</f>
        <v>0</v>
      </c>
      <c r="EI36" s="92"/>
      <c r="EJ36" s="71">
        <f>ROUNDDOWN(EI36,1)</f>
        <v>0</v>
      </c>
      <c r="EK36" s="72">
        <f>ROUND((EI36-EJ36)*100,0)</f>
        <v>0</v>
      </c>
      <c r="EL36" s="85">
        <f>IFERROR(INDEX('100 м.п.'!$A$12:$AA$140,MATCH(EJ36,'100 м.п.'!$A$12:$A$140,0),MATCH(EK36,'100 м.п.'!$A$11:$AA$11,0)),0)</f>
        <v>0</v>
      </c>
      <c r="EM36" s="90" t="str">
        <f>IF(Y36+U36+P36+L36+AD36+AH36+AM36+AQ36+AV36+AZ36+BE36+BI36+BN36+BR36+BW36+CA36+CF36+CJ36+CO36+CS36+CX36+DB36+DG36+DK36+DP36+DT36+DY36+EC36+EH36+EL36=0,"",Y36+U36+P36+L36+AD36+AH36+AM36+AQ36+AV36+AZ36+BE36+BI36+BN36+BR36+BW36+CA36+CF36+CJ36+CO36+CS36+CX36+DB36+DG36+DK36+DP36+DT36+DY36+EC36+EH36+EL36)</f>
        <v/>
      </c>
      <c r="EN36" s="11" t="str">
        <f>IF(MIN(I36,R36,AA36,AJ36,AS36,BB36,BK36,BT36,CC36,CL36,CU36,DD36,DM36,DV36,EE36)=0,"",MIN(I36,R36,AA36,AJ36,AS36,BB36,BK36,BT36,CC36,CL36,CU36,DD36,DM36,DV36,EE36))</f>
        <v/>
      </c>
      <c r="EO36" s="12" t="str">
        <f>IF(MIN(M36,V36,AE36,AN36,AW36,BF36,BO36,BX36,CG36,CP36,CY36,DH36,DQ36,DZ36,EI36)=0,"",MIN(M36,V36,AE36,AN36,AW36,BF36,BO36,BX36,CG36,CP36,CY36,DH36,DQ36,DZ36,EI36))</f>
        <v/>
      </c>
      <c r="EP36" s="99">
        <f>IFERROR(RANK(EM36,$EM$5:$EM$54,0)+COUNTIF($EM$5:EM36,EM36)-1,0)</f>
        <v>0</v>
      </c>
      <c r="EQ36" s="6">
        <f>IFERROR(RANK(EN36,$EN$5:$EN$54,1)+COUNTIF($EN$5:EN36,EN36)-1,0)</f>
        <v>0</v>
      </c>
      <c r="ER36" s="6">
        <f>IFERROR(RANK(EO36,$EO$5:$EO$54,1)+COUNTIF($EO$5:EO36,EO36)-1,0)</f>
        <v>0</v>
      </c>
      <c r="ET36" s="8">
        <v>32</v>
      </c>
      <c r="EU36" s="13">
        <f>IFERROR(INDEX($B$5:$B$54,MATCH($ET36,$EP$5:$EP$54,0)),0)</f>
        <v>0</v>
      </c>
      <c r="EV36" s="9">
        <f>IFERROR(INDEX($EM$5:$EM$54,MATCH($ET36,$EP$5:$EP$54,0)),0)</f>
        <v>0</v>
      </c>
      <c r="EX36" s="8">
        <v>32</v>
      </c>
      <c r="EY36" s="13">
        <f>IFERROR(INDEX($B$5:$B$54,MATCH($ET36,$EQ$5:$EQ$54,0)),0)</f>
        <v>0</v>
      </c>
      <c r="EZ36" s="9">
        <f>IFERROR(INDEX($EN$5:$EN$54,MATCH($ET36,$EQ$5:$EQ$54,0)),0)</f>
        <v>0</v>
      </c>
      <c r="FB36" s="8">
        <v>32</v>
      </c>
      <c r="FC36" s="13">
        <f>IFERROR(INDEX($B$5:$B$54,MATCH($ET36,$ER$5:$ER$54,0)),0)</f>
        <v>0</v>
      </c>
      <c r="FD36" s="9">
        <f>IFERROR(INDEX($EO$5:$EO$54,MATCH($ET36,$ER$5:$ER$54,0)),0)</f>
        <v>0</v>
      </c>
    </row>
    <row r="37" customHeight="1" ht="15">
      <c r="A37" s="5">
        <v>33</v>
      </c>
      <c r="B37" s="130" t="s">
        <v>58</v>
      </c>
      <c r="C37" s="119"/>
      <c r="D37" s="131"/>
      <c r="E37" s="119"/>
      <c r="F37" s="118"/>
      <c r="G37" s="119"/>
      <c r="H37" s="81"/>
      <c r="I37" s="84"/>
      <c r="J37" s="71">
        <f>ROUNDDOWN(I37,1)</f>
        <v>0</v>
      </c>
      <c r="K37" s="72">
        <f>ROUND((I37-J37)*100,0)</f>
        <v>0</v>
      </c>
      <c r="L37" s="85">
        <f>IFERROR(INDEX('ШТ'!$A$10:$AA$145,MATCH(J37,'ШТ'!$A$10:$A$145,0),MATCH(K37,'ШТ'!$A$9:$AA$9,0)),0)</f>
        <v>0</v>
      </c>
      <c r="M37" s="84"/>
      <c r="N37" s="71">
        <f>ROUNDDOWN(M37,1)</f>
        <v>0</v>
      </c>
      <c r="O37" s="72">
        <f>ROUND((M37-N37)*100,0)</f>
        <v>0</v>
      </c>
      <c r="P37" s="85">
        <f>IFERROR(INDEX('100 м.п.'!$A$12:$AA$140,MATCH(N37,'100 м.п.'!$A$12:$A$140,0),MATCH(O37,'100 м.п.'!$A$11:$AA$11,0)),0)</f>
        <v>0</v>
      </c>
      <c r="Q37" s="175"/>
      <c r="R37" s="84"/>
      <c r="S37" s="71">
        <f>ROUNDDOWN(R37,1)</f>
        <v>0</v>
      </c>
      <c r="T37" s="72">
        <f>ROUND((R37-S37)*100,0)</f>
        <v>0</v>
      </c>
      <c r="U37" s="85">
        <f>IFERROR(INDEX('ШТ'!$A$10:$AA$145,MATCH(S37,'ШТ'!$A$10:$A$145,0),MATCH(T37,'ШТ'!$A$9:$AA$9,0)),0)</f>
        <v>0</v>
      </c>
      <c r="V37" s="84"/>
      <c r="W37" s="71">
        <f>ROUNDDOWN(V37,1)</f>
        <v>0</v>
      </c>
      <c r="X37" s="72">
        <f>ROUND((V37-W37)*100,0)</f>
        <v>0</v>
      </c>
      <c r="Y37" s="85">
        <f>IFERROR(INDEX('100 м.п.'!$A$12:$AA$140,MATCH(W37,'100 м.п.'!$A$12:$A$140,0),MATCH(X37,'100 м.п.'!$A$11:$AA$11,0)),0)</f>
        <v>0</v>
      </c>
      <c r="Z37" s="81"/>
      <c r="AA37" s="84"/>
      <c r="AB37" s="71">
        <f>ROUNDDOWN(AA37,1)</f>
        <v>0</v>
      </c>
      <c r="AC37" s="72">
        <f>ROUND((AA37-AB37)*100,0)</f>
        <v>0</v>
      </c>
      <c r="AD37" s="85">
        <f>IFERROR(INDEX('ШТ'!$A$10:$AA$145,MATCH(AB37,'ШТ'!$A$10:$A$145,0),MATCH(AC37,'ШТ'!$A$9:$AA$9,0)),0)</f>
        <v>0</v>
      </c>
      <c r="AE37" s="92"/>
      <c r="AF37" s="71">
        <f>ROUNDDOWN(AE37,1)</f>
        <v>0</v>
      </c>
      <c r="AG37" s="72">
        <f>ROUND((AE37-AF37)*100,0)</f>
        <v>0</v>
      </c>
      <c r="AH37" s="85">
        <f>IFERROR(INDEX('100 м.п.'!$A$12:$AA$140,MATCH(AF37,'100 м.п.'!$A$12:$A$140,0),MATCH(AG37,'100 м.п.'!$A$11:$AA$11,0)),0)</f>
        <v>0</v>
      </c>
      <c r="AI37" s="95"/>
      <c r="AJ37" s="84"/>
      <c r="AK37" s="71">
        <f>ROUNDDOWN(AJ37,1)</f>
        <v>0</v>
      </c>
      <c r="AL37" s="72">
        <f>ROUND((AJ37-AK37)*100,0)</f>
        <v>0</v>
      </c>
      <c r="AM37" s="85">
        <f>IFERROR(INDEX('ШТ'!$A$10:$AA$145,MATCH(AK37,'ШТ'!$A$10:$A$145,0),MATCH(AL37,'ШТ'!$A$9:$AA$9,0)),0)</f>
        <v>0</v>
      </c>
      <c r="AN37" s="92"/>
      <c r="AO37" s="71">
        <f>ROUNDDOWN(AN37,1)</f>
        <v>0</v>
      </c>
      <c r="AP37" s="72">
        <f>ROUND((AN37-AO37)*100,0)</f>
        <v>0</v>
      </c>
      <c r="AQ37" s="85">
        <f>IFERROR(INDEX('100 м.п.'!$A$12:$AA$140,MATCH(AO37,'100 м.п.'!$A$12:$A$140,0),MATCH(AP37,'100 м.п.'!$A$11:$AA$11,0)),0)</f>
        <v>0</v>
      </c>
      <c r="AR37" s="81"/>
      <c r="AS37" s="84"/>
      <c r="AT37" s="71">
        <f>ROUNDDOWN(AS37,1)</f>
        <v>0</v>
      </c>
      <c r="AU37" s="72">
        <f>ROUND((AS37-AT37)*100,0)</f>
        <v>0</v>
      </c>
      <c r="AV37" s="85">
        <f>IFERROR(INDEX('ШТ'!$A$10:$AA$145,MATCH(AT37,'ШТ'!$A$10:$A$145,0),MATCH(AU37,'ШТ'!$A$9:$AA$9,0)),0)</f>
        <v>0</v>
      </c>
      <c r="AW37" s="92"/>
      <c r="AX37" s="71">
        <f>ROUNDDOWN(AW37,1)</f>
        <v>0</v>
      </c>
      <c r="AY37" s="72">
        <f>ROUND((AW37-AX37)*100,0)</f>
        <v>0</v>
      </c>
      <c r="AZ37" s="85">
        <f>IFERROR(INDEX('100 м.п.'!$A$12:$AA$140,MATCH(AX37,'100 м.п.'!$A$12:$A$140,0),MATCH(AY37,'100 м.п.'!$A$11:$AA$11,0)),0)</f>
        <v>0</v>
      </c>
      <c r="BA37" s="95"/>
      <c r="BB37" s="84"/>
      <c r="BC37" s="71">
        <f>ROUNDDOWN(BB37,1)</f>
        <v>0</v>
      </c>
      <c r="BD37" s="72">
        <f>ROUND((BB37-BC37)*100,0)</f>
        <v>0</v>
      </c>
      <c r="BE37" s="85">
        <f>IFERROR(INDEX('ШТ'!$A$10:$AA$145,MATCH(BC37,'ШТ'!$A$10:$A$145,0),MATCH(BD37,'ШТ'!$A$9:$AA$9,0)),0)</f>
        <v>0</v>
      </c>
      <c r="BF37" s="92"/>
      <c r="BG37" s="71">
        <f>ROUNDDOWN(BF37,1)</f>
        <v>0</v>
      </c>
      <c r="BH37" s="72">
        <f>ROUND((BF37-BG37)*100,0)</f>
        <v>0</v>
      </c>
      <c r="BI37" s="85">
        <f>IFERROR(INDEX('100 м.п.'!$A$12:$AA$140,MATCH(BG37,'100 м.п.'!$A$12:$A$140,0),MATCH(BH37,'100 м.п.'!$A$11:$AA$11,0)),0)</f>
        <v>0</v>
      </c>
      <c r="BJ37" s="81"/>
      <c r="BK37" s="84"/>
      <c r="BL37" s="71">
        <f>ROUNDDOWN(BK37,1)</f>
        <v>0</v>
      </c>
      <c r="BM37" s="72">
        <f>ROUND((BK37-BL37)*100,0)</f>
        <v>0</v>
      </c>
      <c r="BN37" s="85">
        <f>IFERROR(INDEX('ШТ'!$A$10:$AA$145,MATCH(BL37,'ШТ'!$A$10:$A$145,0),MATCH(BM37,'ШТ'!$A$9:$AA$9,0)),0)</f>
        <v>0</v>
      </c>
      <c r="BO37" s="92"/>
      <c r="BP37" s="71">
        <f>ROUNDDOWN(BO37,1)</f>
        <v>0</v>
      </c>
      <c r="BQ37" s="72">
        <f>ROUND((BO37-BP37)*100,0)</f>
        <v>0</v>
      </c>
      <c r="BR37" s="85">
        <f>IFERROR(INDEX('100 м.п.'!$A$12:$AA$140,MATCH(BP37,'100 м.п.'!$A$12:$A$140,0),MATCH(BQ37,'100 м.п.'!$A$11:$AA$11,0)),0)</f>
        <v>0</v>
      </c>
      <c r="BS37" s="95"/>
      <c r="BT37" s="84"/>
      <c r="BU37" s="71">
        <f>ROUNDDOWN(BT37,1)</f>
        <v>0</v>
      </c>
      <c r="BV37" s="72">
        <f>ROUND((BT37-BU37)*100,0)</f>
        <v>0</v>
      </c>
      <c r="BW37" s="85">
        <f>IFERROR(INDEX('ШТ'!$A$10:$AA$145,MATCH(BU37,'ШТ'!$A$10:$A$145,0),MATCH(BV37,'ШТ'!$A$9:$AA$9,0)),0)</f>
        <v>0</v>
      </c>
      <c r="BX37" s="92"/>
      <c r="BY37" s="71">
        <f>ROUNDDOWN(BX37,1)</f>
        <v>0</v>
      </c>
      <c r="BZ37" s="72">
        <f>ROUND((BX37-BY37)*100,0)</f>
        <v>0</v>
      </c>
      <c r="CA37" s="85">
        <f>IFERROR(INDEX('100 м.п.'!$A$12:$AA$140,MATCH(BY37,'100 м.п.'!$A$12:$A$140,0),MATCH(BZ37,'100 м.п.'!$A$11:$AA$11,0)),0)</f>
        <v>0</v>
      </c>
      <c r="CB37" s="81"/>
      <c r="CC37" s="84"/>
      <c r="CD37" s="71">
        <f>ROUNDDOWN(CC37,1)</f>
        <v>0</v>
      </c>
      <c r="CE37" s="72">
        <f>ROUND((CC37-CD37)*100,0)</f>
        <v>0</v>
      </c>
      <c r="CF37" s="85">
        <f>IFERROR(INDEX('ШТ'!$A$10:$AA$145,MATCH(CD37,'ШТ'!$A$10:$A$145,0),MATCH(CE37,'ШТ'!$A$9:$AA$9,0)),0)</f>
        <v>0</v>
      </c>
      <c r="CG37" s="92"/>
      <c r="CH37" s="71">
        <f>ROUNDDOWN(CG37,1)</f>
        <v>0</v>
      </c>
      <c r="CI37" s="72">
        <f>ROUND((CG37-CH37)*100,0)</f>
        <v>0</v>
      </c>
      <c r="CJ37" s="85">
        <f>IFERROR(INDEX('100 м.п.'!$A$12:$AA$140,MATCH(CH37,'100 м.п.'!$A$12:$A$140,0),MATCH(CI37,'100 м.п.'!$A$11:$AA$11,0)),0)</f>
        <v>0</v>
      </c>
      <c r="CK37" s="95"/>
      <c r="CL37" s="84"/>
      <c r="CM37" s="71">
        <f>ROUNDDOWN(CL37,1)</f>
        <v>0</v>
      </c>
      <c r="CN37" s="72">
        <f>ROUND((CL37-CM37)*100,0)</f>
        <v>0</v>
      </c>
      <c r="CO37" s="85">
        <f>IFERROR(INDEX('ШТ'!$A$10:$AA$145,MATCH(CM37,'ШТ'!$A$10:$A$145,0),MATCH(CN37,'ШТ'!$A$9:$AA$9,0)),0)</f>
        <v>0</v>
      </c>
      <c r="CP37" s="92"/>
      <c r="CQ37" s="71">
        <f>ROUNDDOWN(CP37,1)</f>
        <v>0</v>
      </c>
      <c r="CR37" s="72">
        <f>ROUND((CP37-CQ37)*100,0)</f>
        <v>0</v>
      </c>
      <c r="CS37" s="85">
        <f>IFERROR(INDEX('100 м.п.'!$A$12:$AA$140,MATCH(CQ37,'100 м.п.'!$A$12:$A$140,0),MATCH(CR37,'100 м.п.'!$A$11:$AA$11,0)),0)</f>
        <v>0</v>
      </c>
      <c r="CT37" s="95"/>
      <c r="CU37" s="84"/>
      <c r="CV37" s="71">
        <f>ROUNDDOWN(CU37,1)</f>
        <v>0</v>
      </c>
      <c r="CW37" s="72">
        <f>ROUND((CU37-CV37)*100,0)</f>
        <v>0</v>
      </c>
      <c r="CX37" s="85">
        <f>IFERROR(INDEX('ШТ'!$A$10:$AA$145,MATCH(CV37,'ШТ'!$A$10:$A$145,0),MATCH(CW37,'ШТ'!$A$9:$AA$9,0)),0)</f>
        <v>0</v>
      </c>
      <c r="CY37" s="92"/>
      <c r="CZ37" s="71">
        <f>ROUNDDOWN(CY37,1)</f>
        <v>0</v>
      </c>
      <c r="DA37" s="72">
        <f>ROUND((CY37-CZ37)*100,0)</f>
        <v>0</v>
      </c>
      <c r="DB37" s="85">
        <f>IFERROR(INDEX('100 м.п.'!$A$12:$AA$140,MATCH(CZ37,'100 м.п.'!$A$12:$A$140,0),MATCH(DA37,'100 м.п.'!$A$11:$AA$11,0)),0)</f>
        <v>0</v>
      </c>
      <c r="DC37" s="81"/>
      <c r="DD37" s="84"/>
      <c r="DE37" s="71">
        <f>ROUNDDOWN(DD37,1)</f>
        <v>0</v>
      </c>
      <c r="DF37" s="72">
        <f>ROUND((DD37-DE37)*100,0)</f>
        <v>0</v>
      </c>
      <c r="DG37" s="85">
        <f>IFERROR(INDEX('ШТ'!$A$10:$AA$145,MATCH(DE37,'ШТ'!$A$10:$A$145,0),MATCH(DF37,'ШТ'!$A$9:$AA$9,0)),0)</f>
        <v>0</v>
      </c>
      <c r="DH37" s="92"/>
      <c r="DI37" s="71">
        <f>ROUNDDOWN(DH37,1)</f>
        <v>0</v>
      </c>
      <c r="DJ37" s="72">
        <f>ROUND((DH37-DI37)*100,0)</f>
        <v>0</v>
      </c>
      <c r="DK37" s="85">
        <f>IFERROR(INDEX('100 м.п.'!$A$12:$AA$140,MATCH(DI37,'100 м.п.'!$A$12:$A$140,0),MATCH(DJ37,'100 м.п.'!$A$11:$AA$11,0)),0)</f>
        <v>0</v>
      </c>
      <c r="DL37" s="95"/>
      <c r="DM37" s="84"/>
      <c r="DN37" s="71">
        <f>ROUNDDOWN(DM37,1)</f>
        <v>0</v>
      </c>
      <c r="DO37" s="72">
        <f>ROUND((DM37-DN37)*100,0)</f>
        <v>0</v>
      </c>
      <c r="DP37" s="85">
        <f>IFERROR(INDEX('ШТ'!$A$10:$AA$145,MATCH(DN37,'ШТ'!$A$10:$A$145,0),MATCH(DO37,'ШТ'!$A$9:$AA$9,0)),0)</f>
        <v>0</v>
      </c>
      <c r="DQ37" s="92"/>
      <c r="DR37" s="71">
        <f>ROUNDDOWN(DQ37,1)</f>
        <v>0</v>
      </c>
      <c r="DS37" s="72">
        <f>ROUND((DQ37-DR37)*100,0)</f>
        <v>0</v>
      </c>
      <c r="DT37" s="85">
        <f>IFERROR(INDEX('100 м.п.'!$A$12:$AA$140,MATCH(DR37,'100 м.п.'!$A$12:$A$140,0),MATCH(DS37,'100 м.п.'!$A$11:$AA$11,0)),0)</f>
        <v>0</v>
      </c>
      <c r="DU37" s="81"/>
      <c r="DV37" s="84"/>
      <c r="DW37" s="71">
        <f>ROUNDDOWN(DV37,1)</f>
        <v>0</v>
      </c>
      <c r="DX37" s="72">
        <f>ROUND((DV37-DW37)*100,0)</f>
        <v>0</v>
      </c>
      <c r="DY37" s="85">
        <f>IFERROR(INDEX('ШТ'!$A$10:$AA$145,MATCH(DW37,'ШТ'!$A$10:$A$145,0),MATCH(DX37,'ШТ'!$A$9:$AA$9,0)),0)</f>
        <v>0</v>
      </c>
      <c r="DZ37" s="92"/>
      <c r="EA37" s="71">
        <f>ROUNDDOWN(DZ37,1)</f>
        <v>0</v>
      </c>
      <c r="EB37" s="72">
        <f>ROUND((DZ37-EA37)*100,0)</f>
        <v>0</v>
      </c>
      <c r="EC37" s="85">
        <f>IFERROR(INDEX('100 м.п.'!$A$12:$AA$140,MATCH(EA37,'100 м.п.'!$A$12:$A$140,0),MATCH(EB37,'100 м.п.'!$A$11:$AA$11,0)),0)</f>
        <v>0</v>
      </c>
      <c r="ED37" s="95"/>
      <c r="EE37" s="84"/>
      <c r="EF37" s="71">
        <f>ROUNDDOWN(EE37,1)</f>
        <v>0</v>
      </c>
      <c r="EG37" s="72">
        <f>ROUND((EE37-EF37)*100,0)</f>
        <v>0</v>
      </c>
      <c r="EH37" s="85">
        <f>IFERROR(INDEX('ШТ'!$A$10:$AA$145,MATCH(EF37,'ШТ'!$A$10:$A$145,0),MATCH(EG37,'ШТ'!$A$9:$AA$9,0)),0)</f>
        <v>0</v>
      </c>
      <c r="EI37" s="92"/>
      <c r="EJ37" s="71">
        <f>ROUNDDOWN(EI37,1)</f>
        <v>0</v>
      </c>
      <c r="EK37" s="72">
        <f>ROUND((EI37-EJ37)*100,0)</f>
        <v>0</v>
      </c>
      <c r="EL37" s="85">
        <f>IFERROR(INDEX('100 м.п.'!$A$12:$AA$140,MATCH(EJ37,'100 м.п.'!$A$12:$A$140,0),MATCH(EK37,'100 м.п.'!$A$11:$AA$11,0)),0)</f>
        <v>0</v>
      </c>
      <c r="EM37" s="90" t="str">
        <f>IF(Y37+U37+P37+L37+AD37+AH37+AM37+AQ37+AV37+AZ37+BE37+BI37+BN37+BR37+BW37+CA37+CF37+CJ37+CO37+CS37+CX37+DB37+DG37+DK37+DP37+DT37+DY37+EC37+EH37+EL37=0,"",Y37+U37+P37+L37+AD37+AH37+AM37+AQ37+AV37+AZ37+BE37+BI37+BN37+BR37+BW37+CA37+CF37+CJ37+CO37+CS37+CX37+DB37+DG37+DK37+DP37+DT37+DY37+EC37+EH37+EL37)</f>
        <v/>
      </c>
      <c r="EN37" s="11" t="str">
        <f>IF(MIN(I37,R37,AA37,AJ37,AS37,BB37,BK37,BT37,CC37,CL37,CU37,DD37,DM37,DV37,EE37)=0,"",MIN(I37,R37,AA37,AJ37,AS37,BB37,BK37,BT37,CC37,CL37,CU37,DD37,DM37,DV37,EE37))</f>
        <v/>
      </c>
      <c r="EO37" s="12" t="str">
        <f>IF(MIN(M37,V37,AE37,AN37,AW37,BF37,BO37,BX37,CG37,CP37,CY37,DH37,DQ37,DZ37,EI37)=0,"",MIN(M37,V37,AE37,AN37,AW37,BF37,BO37,BX37,CG37,CP37,CY37,DH37,DQ37,DZ37,EI37))</f>
        <v/>
      </c>
      <c r="EP37" s="99">
        <f>IFERROR(RANK(EM37,$EM$5:$EM$54,0)+COUNTIF($EM$5:EM37,EM37)-1,0)</f>
        <v>0</v>
      </c>
      <c r="EQ37" s="6">
        <f>IFERROR(RANK(EN37,$EN$5:$EN$54,1)+COUNTIF($EN$5:EN37,EN37)-1,0)</f>
        <v>0</v>
      </c>
      <c r="ER37" s="6">
        <f>IFERROR(RANK(EO37,$EO$5:$EO$54,1)+COUNTIF($EO$5:EO37,EO37)-1,0)</f>
        <v>0</v>
      </c>
      <c r="ET37" s="8">
        <v>33</v>
      </c>
      <c r="EU37" s="13">
        <f>IFERROR(INDEX($B$5:$B$54,MATCH($ET37,$EP$5:$EP$54,0)),0)</f>
        <v>0</v>
      </c>
      <c r="EV37" s="9">
        <f>IFERROR(INDEX($EM$5:$EM$54,MATCH($ET37,$EP$5:$EP$54,0)),0)</f>
        <v>0</v>
      </c>
      <c r="EX37" s="8">
        <v>33</v>
      </c>
      <c r="EY37" s="13">
        <f>IFERROR(INDEX($B$5:$B$54,MATCH($ET37,$EQ$5:$EQ$54,0)),0)</f>
        <v>0</v>
      </c>
      <c r="EZ37" s="9">
        <f>IFERROR(INDEX($EN$5:$EN$54,MATCH($ET37,$EQ$5:$EQ$54,0)),0)</f>
        <v>0</v>
      </c>
      <c r="FB37" s="8">
        <v>33</v>
      </c>
      <c r="FC37" s="13">
        <f>IFERROR(INDEX($B$5:$B$54,MATCH($ET37,$ER$5:$ER$54,0)),0)</f>
        <v>0</v>
      </c>
      <c r="FD37" s="9">
        <f>IFERROR(INDEX($EO$5:$EO$54,MATCH($ET37,$ER$5:$ER$54,0)),0)</f>
        <v>0</v>
      </c>
    </row>
    <row r="38" customHeight="1" ht="15">
      <c r="A38" s="5">
        <v>34</v>
      </c>
      <c r="B38" s="130" t="s">
        <v>56</v>
      </c>
      <c r="C38" s="119"/>
      <c r="D38" s="131"/>
      <c r="E38" s="119"/>
      <c r="F38" s="118"/>
      <c r="G38" s="119"/>
      <c r="H38" s="81"/>
      <c r="I38" s="84"/>
      <c r="J38" s="71">
        <f>ROUNDDOWN(I38,1)</f>
        <v>0</v>
      </c>
      <c r="K38" s="72">
        <f>ROUND((I38-J38)*100,0)</f>
        <v>0</v>
      </c>
      <c r="L38" s="85">
        <f>IFERROR(INDEX('ШТ'!$A$10:$AA$145,MATCH(J38,'ШТ'!$A$10:$A$145,0),MATCH(K38,'ШТ'!$A$9:$AA$9,0)),0)</f>
        <v>0</v>
      </c>
      <c r="M38" s="84"/>
      <c r="N38" s="71">
        <f>ROUNDDOWN(M38,1)</f>
        <v>0</v>
      </c>
      <c r="O38" s="72">
        <f>ROUND((M38-N38)*100,0)</f>
        <v>0</v>
      </c>
      <c r="P38" s="85">
        <f>IFERROR(INDEX('100 м.п.'!$A$12:$AA$140,MATCH(N38,'100 м.п.'!$A$12:$A$140,0),MATCH(O38,'100 м.п.'!$A$11:$AA$11,0)),0)</f>
        <v>0</v>
      </c>
      <c r="Q38" s="175"/>
      <c r="R38" s="84"/>
      <c r="S38" s="71">
        <f>ROUNDDOWN(R38,1)</f>
        <v>0</v>
      </c>
      <c r="T38" s="72">
        <f>ROUND((R38-S38)*100,0)</f>
        <v>0</v>
      </c>
      <c r="U38" s="85">
        <f>IFERROR(INDEX('ШТ'!$A$10:$AA$145,MATCH(S38,'ШТ'!$A$10:$A$145,0),MATCH(T38,'ШТ'!$A$9:$AA$9,0)),0)</f>
        <v>0</v>
      </c>
      <c r="V38" s="84"/>
      <c r="W38" s="71">
        <f>ROUNDDOWN(V38,1)</f>
        <v>0</v>
      </c>
      <c r="X38" s="72">
        <f>ROUND((V38-W38)*100,0)</f>
        <v>0</v>
      </c>
      <c r="Y38" s="85">
        <f>IFERROR(INDEX('100 м.п.'!$A$12:$AA$140,MATCH(W38,'100 м.п.'!$A$12:$A$140,0),MATCH(X38,'100 м.п.'!$A$11:$AA$11,0)),0)</f>
        <v>0</v>
      </c>
      <c r="Z38" s="81"/>
      <c r="AA38" s="84"/>
      <c r="AB38" s="71">
        <f>ROUNDDOWN(AA38,1)</f>
        <v>0</v>
      </c>
      <c r="AC38" s="72">
        <f>ROUND((AA38-AB38)*100,0)</f>
        <v>0</v>
      </c>
      <c r="AD38" s="85">
        <f>IFERROR(INDEX('ШТ'!$A$10:$AA$145,MATCH(AB38,'ШТ'!$A$10:$A$145,0),MATCH(AC38,'ШТ'!$A$9:$AA$9,0)),0)</f>
        <v>0</v>
      </c>
      <c r="AE38" s="92"/>
      <c r="AF38" s="71">
        <f>ROUNDDOWN(AE38,1)</f>
        <v>0</v>
      </c>
      <c r="AG38" s="72">
        <f>ROUND((AE38-AF38)*100,0)</f>
        <v>0</v>
      </c>
      <c r="AH38" s="85">
        <f>IFERROR(INDEX('100 м.п.'!$A$12:$AA$140,MATCH(AF38,'100 м.п.'!$A$12:$A$140,0),MATCH(AG38,'100 м.п.'!$A$11:$AA$11,0)),0)</f>
        <v>0</v>
      </c>
      <c r="AI38" s="95"/>
      <c r="AJ38" s="84"/>
      <c r="AK38" s="71">
        <f>ROUNDDOWN(AJ38,1)</f>
        <v>0</v>
      </c>
      <c r="AL38" s="72">
        <f>ROUND((AJ38-AK38)*100,0)</f>
        <v>0</v>
      </c>
      <c r="AM38" s="85">
        <f>IFERROR(INDEX('ШТ'!$A$10:$AA$145,MATCH(AK38,'ШТ'!$A$10:$A$145,0),MATCH(AL38,'ШТ'!$A$9:$AA$9,0)),0)</f>
        <v>0</v>
      </c>
      <c r="AN38" s="92"/>
      <c r="AO38" s="71">
        <f>ROUNDDOWN(AN38,1)</f>
        <v>0</v>
      </c>
      <c r="AP38" s="72">
        <f>ROUND((AN38-AO38)*100,0)</f>
        <v>0</v>
      </c>
      <c r="AQ38" s="85">
        <f>IFERROR(INDEX('100 м.п.'!$A$12:$AA$140,MATCH(AO38,'100 м.п.'!$A$12:$A$140,0),MATCH(AP38,'100 м.п.'!$A$11:$AA$11,0)),0)</f>
        <v>0</v>
      </c>
      <c r="AR38" s="81"/>
      <c r="AS38" s="84"/>
      <c r="AT38" s="71">
        <f>ROUNDDOWN(AS38,1)</f>
        <v>0</v>
      </c>
      <c r="AU38" s="72">
        <f>ROUND((AS38-AT38)*100,0)</f>
        <v>0</v>
      </c>
      <c r="AV38" s="85">
        <f>IFERROR(INDEX('ШТ'!$A$10:$AA$145,MATCH(AT38,'ШТ'!$A$10:$A$145,0),MATCH(AU38,'ШТ'!$A$9:$AA$9,0)),0)</f>
        <v>0</v>
      </c>
      <c r="AW38" s="92"/>
      <c r="AX38" s="71">
        <f>ROUNDDOWN(AW38,1)</f>
        <v>0</v>
      </c>
      <c r="AY38" s="72">
        <f>ROUND((AW38-AX38)*100,0)</f>
        <v>0</v>
      </c>
      <c r="AZ38" s="85">
        <f>IFERROR(INDEX('100 м.п.'!$A$12:$AA$140,MATCH(AX38,'100 м.п.'!$A$12:$A$140,0),MATCH(AY38,'100 м.п.'!$A$11:$AA$11,0)),0)</f>
        <v>0</v>
      </c>
      <c r="BA38" s="95"/>
      <c r="BB38" s="84"/>
      <c r="BC38" s="71">
        <f>ROUNDDOWN(BB38,1)</f>
        <v>0</v>
      </c>
      <c r="BD38" s="72">
        <f>ROUND((BB38-BC38)*100,0)</f>
        <v>0</v>
      </c>
      <c r="BE38" s="85">
        <f>IFERROR(INDEX('ШТ'!$A$10:$AA$145,MATCH(BC38,'ШТ'!$A$10:$A$145,0),MATCH(BD38,'ШТ'!$A$9:$AA$9,0)),0)</f>
        <v>0</v>
      </c>
      <c r="BF38" s="92"/>
      <c r="BG38" s="71">
        <f>ROUNDDOWN(BF38,1)</f>
        <v>0</v>
      </c>
      <c r="BH38" s="72">
        <f>ROUND((BF38-BG38)*100,0)</f>
        <v>0</v>
      </c>
      <c r="BI38" s="85">
        <f>IFERROR(INDEX('100 м.п.'!$A$12:$AA$140,MATCH(BG38,'100 м.п.'!$A$12:$A$140,0),MATCH(BH38,'100 м.п.'!$A$11:$AA$11,0)),0)</f>
        <v>0</v>
      </c>
      <c r="BJ38" s="81"/>
      <c r="BK38" s="84"/>
      <c r="BL38" s="71">
        <f>ROUNDDOWN(BK38,1)</f>
        <v>0</v>
      </c>
      <c r="BM38" s="72">
        <f>ROUND((BK38-BL38)*100,0)</f>
        <v>0</v>
      </c>
      <c r="BN38" s="85">
        <f>IFERROR(INDEX('ШТ'!$A$10:$AA$145,MATCH(BL38,'ШТ'!$A$10:$A$145,0),MATCH(BM38,'ШТ'!$A$9:$AA$9,0)),0)</f>
        <v>0</v>
      </c>
      <c r="BO38" s="92"/>
      <c r="BP38" s="71">
        <f>ROUNDDOWN(BO38,1)</f>
        <v>0</v>
      </c>
      <c r="BQ38" s="72">
        <f>ROUND((BO38-BP38)*100,0)</f>
        <v>0</v>
      </c>
      <c r="BR38" s="85">
        <f>IFERROR(INDEX('100 м.п.'!$A$12:$AA$140,MATCH(BP38,'100 м.п.'!$A$12:$A$140,0),MATCH(BQ38,'100 м.п.'!$A$11:$AA$11,0)),0)</f>
        <v>0</v>
      </c>
      <c r="BS38" s="95"/>
      <c r="BT38" s="84"/>
      <c r="BU38" s="71">
        <f>ROUNDDOWN(BT38,1)</f>
        <v>0</v>
      </c>
      <c r="BV38" s="72">
        <f>ROUND((BT38-BU38)*100,0)</f>
        <v>0</v>
      </c>
      <c r="BW38" s="85">
        <f>IFERROR(INDEX('ШТ'!$A$10:$AA$145,MATCH(BU38,'ШТ'!$A$10:$A$145,0),MATCH(BV38,'ШТ'!$A$9:$AA$9,0)),0)</f>
        <v>0</v>
      </c>
      <c r="BX38" s="92"/>
      <c r="BY38" s="71">
        <f>ROUNDDOWN(BX38,1)</f>
        <v>0</v>
      </c>
      <c r="BZ38" s="72">
        <f>ROUND((BX38-BY38)*100,0)</f>
        <v>0</v>
      </c>
      <c r="CA38" s="85">
        <f>IFERROR(INDEX('100 м.п.'!$A$12:$AA$140,MATCH(BY38,'100 м.п.'!$A$12:$A$140,0),MATCH(BZ38,'100 м.п.'!$A$11:$AA$11,0)),0)</f>
        <v>0</v>
      </c>
      <c r="CB38" s="81"/>
      <c r="CC38" s="84"/>
      <c r="CD38" s="71">
        <f>ROUNDDOWN(CC38,1)</f>
        <v>0</v>
      </c>
      <c r="CE38" s="72">
        <f>ROUND((CC38-CD38)*100,0)</f>
        <v>0</v>
      </c>
      <c r="CF38" s="85">
        <f>IFERROR(INDEX('ШТ'!$A$10:$AA$145,MATCH(CD38,'ШТ'!$A$10:$A$145,0),MATCH(CE38,'ШТ'!$A$9:$AA$9,0)),0)</f>
        <v>0</v>
      </c>
      <c r="CG38" s="92"/>
      <c r="CH38" s="71">
        <f>ROUNDDOWN(CG38,1)</f>
        <v>0</v>
      </c>
      <c r="CI38" s="72">
        <f>ROUND((CG38-CH38)*100,0)</f>
        <v>0</v>
      </c>
      <c r="CJ38" s="85">
        <f>IFERROR(INDEX('100 м.п.'!$A$12:$AA$140,MATCH(CH38,'100 м.п.'!$A$12:$A$140,0),MATCH(CI38,'100 м.п.'!$A$11:$AA$11,0)),0)</f>
        <v>0</v>
      </c>
      <c r="CK38" s="95"/>
      <c r="CL38" s="84"/>
      <c r="CM38" s="71">
        <f>ROUNDDOWN(CL38,1)</f>
        <v>0</v>
      </c>
      <c r="CN38" s="72">
        <f>ROUND((CL38-CM38)*100,0)</f>
        <v>0</v>
      </c>
      <c r="CO38" s="85">
        <f>IFERROR(INDEX('ШТ'!$A$10:$AA$145,MATCH(CM38,'ШТ'!$A$10:$A$145,0),MATCH(CN38,'ШТ'!$A$9:$AA$9,0)),0)</f>
        <v>0</v>
      </c>
      <c r="CP38" s="92"/>
      <c r="CQ38" s="71">
        <f>ROUNDDOWN(CP38,1)</f>
        <v>0</v>
      </c>
      <c r="CR38" s="72">
        <f>ROUND((CP38-CQ38)*100,0)</f>
        <v>0</v>
      </c>
      <c r="CS38" s="85">
        <f>IFERROR(INDEX('100 м.п.'!$A$12:$AA$140,MATCH(CQ38,'100 м.п.'!$A$12:$A$140,0),MATCH(CR38,'100 м.п.'!$A$11:$AA$11,0)),0)</f>
        <v>0</v>
      </c>
      <c r="CT38" s="95"/>
      <c r="CU38" s="84"/>
      <c r="CV38" s="71">
        <f>ROUNDDOWN(CU38,1)</f>
        <v>0</v>
      </c>
      <c r="CW38" s="72">
        <f>ROUND((CU38-CV38)*100,0)</f>
        <v>0</v>
      </c>
      <c r="CX38" s="85">
        <f>IFERROR(INDEX('ШТ'!$A$10:$AA$145,MATCH(CV38,'ШТ'!$A$10:$A$145,0),MATCH(CW38,'ШТ'!$A$9:$AA$9,0)),0)</f>
        <v>0</v>
      </c>
      <c r="CY38" s="92"/>
      <c r="CZ38" s="71">
        <f>ROUNDDOWN(CY38,1)</f>
        <v>0</v>
      </c>
      <c r="DA38" s="72">
        <f>ROUND((CY38-CZ38)*100,0)</f>
        <v>0</v>
      </c>
      <c r="DB38" s="85">
        <f>IFERROR(INDEX('100 м.п.'!$A$12:$AA$140,MATCH(CZ38,'100 м.п.'!$A$12:$A$140,0),MATCH(DA38,'100 м.п.'!$A$11:$AA$11,0)),0)</f>
        <v>0</v>
      </c>
      <c r="DC38" s="81"/>
      <c r="DD38" s="84"/>
      <c r="DE38" s="71">
        <f>ROUNDDOWN(DD38,1)</f>
        <v>0</v>
      </c>
      <c r="DF38" s="72">
        <f>ROUND((DD38-DE38)*100,0)</f>
        <v>0</v>
      </c>
      <c r="DG38" s="85">
        <f>IFERROR(INDEX('ШТ'!$A$10:$AA$145,MATCH(DE38,'ШТ'!$A$10:$A$145,0),MATCH(DF38,'ШТ'!$A$9:$AA$9,0)),0)</f>
        <v>0</v>
      </c>
      <c r="DH38" s="92"/>
      <c r="DI38" s="71">
        <f>ROUNDDOWN(DH38,1)</f>
        <v>0</v>
      </c>
      <c r="DJ38" s="72">
        <f>ROUND((DH38-DI38)*100,0)</f>
        <v>0</v>
      </c>
      <c r="DK38" s="85">
        <f>IFERROR(INDEX('100 м.п.'!$A$12:$AA$140,MATCH(DI38,'100 м.п.'!$A$12:$A$140,0),MATCH(DJ38,'100 м.п.'!$A$11:$AA$11,0)),0)</f>
        <v>0</v>
      </c>
      <c r="DL38" s="95"/>
      <c r="DM38" s="84"/>
      <c r="DN38" s="71">
        <f>ROUNDDOWN(DM38,1)</f>
        <v>0</v>
      </c>
      <c r="DO38" s="72">
        <f>ROUND((DM38-DN38)*100,0)</f>
        <v>0</v>
      </c>
      <c r="DP38" s="85">
        <f>IFERROR(INDEX('ШТ'!$A$10:$AA$145,MATCH(DN38,'ШТ'!$A$10:$A$145,0),MATCH(DO38,'ШТ'!$A$9:$AA$9,0)),0)</f>
        <v>0</v>
      </c>
      <c r="DQ38" s="92"/>
      <c r="DR38" s="71">
        <f>ROUNDDOWN(DQ38,1)</f>
        <v>0</v>
      </c>
      <c r="DS38" s="72">
        <f>ROUND((DQ38-DR38)*100,0)</f>
        <v>0</v>
      </c>
      <c r="DT38" s="85">
        <f>IFERROR(INDEX('100 м.п.'!$A$12:$AA$140,MATCH(DR38,'100 м.п.'!$A$12:$A$140,0),MATCH(DS38,'100 м.п.'!$A$11:$AA$11,0)),0)</f>
        <v>0</v>
      </c>
      <c r="DU38" s="81"/>
      <c r="DV38" s="84"/>
      <c r="DW38" s="71">
        <f>ROUNDDOWN(DV38,1)</f>
        <v>0</v>
      </c>
      <c r="DX38" s="72">
        <f>ROUND((DV38-DW38)*100,0)</f>
        <v>0</v>
      </c>
      <c r="DY38" s="85">
        <f>IFERROR(INDEX('ШТ'!$A$10:$AA$145,MATCH(DW38,'ШТ'!$A$10:$A$145,0),MATCH(DX38,'ШТ'!$A$9:$AA$9,0)),0)</f>
        <v>0</v>
      </c>
      <c r="DZ38" s="92"/>
      <c r="EA38" s="71">
        <f>ROUNDDOWN(DZ38,1)</f>
        <v>0</v>
      </c>
      <c r="EB38" s="72">
        <f>ROUND((DZ38-EA38)*100,0)</f>
        <v>0</v>
      </c>
      <c r="EC38" s="85">
        <f>IFERROR(INDEX('100 м.п.'!$A$12:$AA$140,MATCH(EA38,'100 м.п.'!$A$12:$A$140,0),MATCH(EB38,'100 м.п.'!$A$11:$AA$11,0)),0)</f>
        <v>0</v>
      </c>
      <c r="ED38" s="95"/>
      <c r="EE38" s="84"/>
      <c r="EF38" s="71">
        <f>ROUNDDOWN(EE38,1)</f>
        <v>0</v>
      </c>
      <c r="EG38" s="72">
        <f>ROUND((EE38-EF38)*100,0)</f>
        <v>0</v>
      </c>
      <c r="EH38" s="85">
        <f>IFERROR(INDEX('ШТ'!$A$10:$AA$145,MATCH(EF38,'ШТ'!$A$10:$A$145,0),MATCH(EG38,'ШТ'!$A$9:$AA$9,0)),0)</f>
        <v>0</v>
      </c>
      <c r="EI38" s="92"/>
      <c r="EJ38" s="71">
        <f>ROUNDDOWN(EI38,1)</f>
        <v>0</v>
      </c>
      <c r="EK38" s="72">
        <f>ROUND((EI38-EJ38)*100,0)</f>
        <v>0</v>
      </c>
      <c r="EL38" s="85">
        <f>IFERROR(INDEX('100 м.п.'!$A$12:$AA$140,MATCH(EJ38,'100 м.п.'!$A$12:$A$140,0),MATCH(EK38,'100 м.п.'!$A$11:$AA$11,0)),0)</f>
        <v>0</v>
      </c>
      <c r="EM38" s="90" t="str">
        <f>IF(Y38+U38+P38+L38+AD38+AH38+AM38+AQ38+AV38+AZ38+BE38+BI38+BN38+BR38+BW38+CA38+CF38+CJ38+CO38+CS38+CX38+DB38+DG38+DK38+DP38+DT38+DY38+EC38+EH38+EL38=0,"",Y38+U38+P38+L38+AD38+AH38+AM38+AQ38+AV38+AZ38+BE38+BI38+BN38+BR38+BW38+CA38+CF38+CJ38+CO38+CS38+CX38+DB38+DG38+DK38+DP38+DT38+DY38+EC38+EH38+EL38)</f>
        <v/>
      </c>
      <c r="EN38" s="11" t="str">
        <f>IF(MIN(I38,R38,AA38,AJ38,AS38,BB38,BK38,BT38,CC38,CL38,CU38,DD38,DM38,DV38,EE38)=0,"",MIN(I38,R38,AA38,AJ38,AS38,BB38,BK38,BT38,CC38,CL38,CU38,DD38,DM38,DV38,EE38))</f>
        <v/>
      </c>
      <c r="EO38" s="12" t="str">
        <f>IF(MIN(M38,V38,AE38,AN38,AW38,BF38,BO38,BX38,CG38,CP38,CY38,DH38,DQ38,DZ38,EI38)=0,"",MIN(M38,V38,AE38,AN38,AW38,BF38,BO38,BX38,CG38,CP38,CY38,DH38,DQ38,DZ38,EI38))</f>
        <v/>
      </c>
      <c r="EP38" s="99">
        <f>IFERROR(RANK(EM38,$EM$5:$EM$54,0)+COUNTIF($EM$5:EM38,EM38)-1,0)</f>
        <v>0</v>
      </c>
      <c r="EQ38" s="6">
        <f>IFERROR(RANK(EN38,$EN$5:$EN$54,1)+COUNTIF($EN$5:EN38,EN38)-1,0)</f>
        <v>0</v>
      </c>
      <c r="ER38" s="6">
        <f>IFERROR(RANK(EO38,$EO$5:$EO$54,1)+COUNTIF($EO$5:EO38,EO38)-1,0)</f>
        <v>0</v>
      </c>
      <c r="ET38" s="8">
        <v>34</v>
      </c>
      <c r="EU38" s="13">
        <f>IFERROR(INDEX($B$5:$B$54,MATCH($ET38,$EP$5:$EP$54,0)),0)</f>
        <v>0</v>
      </c>
      <c r="EV38" s="9">
        <f>IFERROR(INDEX($EM$5:$EM$54,MATCH($ET38,$EP$5:$EP$54,0)),0)</f>
        <v>0</v>
      </c>
      <c r="EX38" s="8">
        <v>34</v>
      </c>
      <c r="EY38" s="13">
        <f>IFERROR(INDEX($B$5:$B$54,MATCH($ET38,$EQ$5:$EQ$54,0)),0)</f>
        <v>0</v>
      </c>
      <c r="EZ38" s="9">
        <f>IFERROR(INDEX($EN$5:$EN$54,MATCH($ET38,$EQ$5:$EQ$54,0)),0)</f>
        <v>0</v>
      </c>
      <c r="FB38" s="8">
        <v>34</v>
      </c>
      <c r="FC38" s="13">
        <f>IFERROR(INDEX($B$5:$B$54,MATCH($ET38,$ER$5:$ER$54,0)),0)</f>
        <v>0</v>
      </c>
      <c r="FD38" s="9">
        <f>IFERROR(INDEX($EO$5:$EO$54,MATCH($ET38,$ER$5:$ER$54,0)),0)</f>
        <v>0</v>
      </c>
    </row>
    <row r="39" customHeight="1" ht="15">
      <c r="A39" s="5">
        <v>35</v>
      </c>
      <c r="B39" s="130" t="s">
        <v>57</v>
      </c>
      <c r="C39" s="119"/>
      <c r="D39" s="131"/>
      <c r="E39" s="119"/>
      <c r="F39" s="118"/>
      <c r="G39" s="119"/>
      <c r="H39" s="81"/>
      <c r="I39" s="84"/>
      <c r="J39" s="71">
        <f>ROUNDDOWN(I39,1)</f>
        <v>0</v>
      </c>
      <c r="K39" s="72">
        <f>ROUND((I39-J39)*100,0)</f>
        <v>0</v>
      </c>
      <c r="L39" s="85">
        <f>IFERROR(INDEX('ШТ'!$A$10:$AA$145,MATCH(J39,'ШТ'!$A$10:$A$145,0),MATCH(K39,'ШТ'!$A$9:$AA$9,0)),0)</f>
        <v>0</v>
      </c>
      <c r="M39" s="84"/>
      <c r="N39" s="71">
        <f>ROUNDDOWN(M39,1)</f>
        <v>0</v>
      </c>
      <c r="O39" s="72">
        <f>ROUND((M39-N39)*100,0)</f>
        <v>0</v>
      </c>
      <c r="P39" s="85">
        <f>IFERROR(INDEX('100 м.п.'!$A$12:$AA$140,MATCH(N39,'100 м.п.'!$A$12:$A$140,0),MATCH(O39,'100 м.п.'!$A$11:$AA$11,0)),0)</f>
        <v>0</v>
      </c>
      <c r="Q39" s="175"/>
      <c r="R39" s="84"/>
      <c r="S39" s="71">
        <f>ROUNDDOWN(R39,1)</f>
        <v>0</v>
      </c>
      <c r="T39" s="72">
        <f>ROUND((R39-S39)*100,0)</f>
        <v>0</v>
      </c>
      <c r="U39" s="85">
        <f>IFERROR(INDEX('ШТ'!$A$10:$AA$145,MATCH(S39,'ШТ'!$A$10:$A$145,0),MATCH(T39,'ШТ'!$A$9:$AA$9,0)),0)</f>
        <v>0</v>
      </c>
      <c r="V39" s="84"/>
      <c r="W39" s="71">
        <f>ROUNDDOWN(V39,1)</f>
        <v>0</v>
      </c>
      <c r="X39" s="72">
        <f>ROUND((V39-W39)*100,0)</f>
        <v>0</v>
      </c>
      <c r="Y39" s="85">
        <f>IFERROR(INDEX('100 м.п.'!$A$12:$AA$140,MATCH(W39,'100 м.п.'!$A$12:$A$140,0),MATCH(X39,'100 м.п.'!$A$11:$AA$11,0)),0)</f>
        <v>0</v>
      </c>
      <c r="Z39" s="81"/>
      <c r="AA39" s="84"/>
      <c r="AB39" s="71">
        <f>ROUNDDOWN(AA39,1)</f>
        <v>0</v>
      </c>
      <c r="AC39" s="72">
        <f>ROUND((AA39-AB39)*100,0)</f>
        <v>0</v>
      </c>
      <c r="AD39" s="85">
        <f>IFERROR(INDEX('ШТ'!$A$10:$AA$145,MATCH(AB39,'ШТ'!$A$10:$A$145,0),MATCH(AC39,'ШТ'!$A$9:$AA$9,0)),0)</f>
        <v>0</v>
      </c>
      <c r="AE39" s="92"/>
      <c r="AF39" s="71">
        <f>ROUNDDOWN(AE39,1)</f>
        <v>0</v>
      </c>
      <c r="AG39" s="72">
        <f>ROUND((AE39-AF39)*100,0)</f>
        <v>0</v>
      </c>
      <c r="AH39" s="85">
        <f>IFERROR(INDEX('100 м.п.'!$A$12:$AA$140,MATCH(AF39,'100 м.п.'!$A$12:$A$140,0),MATCH(AG39,'100 м.п.'!$A$11:$AA$11,0)),0)</f>
        <v>0</v>
      </c>
      <c r="AI39" s="95"/>
      <c r="AJ39" s="84"/>
      <c r="AK39" s="71">
        <f>ROUNDDOWN(AJ39,1)</f>
        <v>0</v>
      </c>
      <c r="AL39" s="72">
        <f>ROUND((AJ39-AK39)*100,0)</f>
        <v>0</v>
      </c>
      <c r="AM39" s="85">
        <f>IFERROR(INDEX('ШТ'!$A$10:$AA$145,MATCH(AK39,'ШТ'!$A$10:$A$145,0),MATCH(AL39,'ШТ'!$A$9:$AA$9,0)),0)</f>
        <v>0</v>
      </c>
      <c r="AN39" s="92"/>
      <c r="AO39" s="71">
        <f>ROUNDDOWN(AN39,1)</f>
        <v>0</v>
      </c>
      <c r="AP39" s="72">
        <f>ROUND((AN39-AO39)*100,0)</f>
        <v>0</v>
      </c>
      <c r="AQ39" s="85">
        <f>IFERROR(INDEX('100 м.п.'!$A$12:$AA$140,MATCH(AO39,'100 м.п.'!$A$12:$A$140,0),MATCH(AP39,'100 м.п.'!$A$11:$AA$11,0)),0)</f>
        <v>0</v>
      </c>
      <c r="AR39" s="81"/>
      <c r="AS39" s="84"/>
      <c r="AT39" s="71">
        <f>ROUNDDOWN(AS39,1)</f>
        <v>0</v>
      </c>
      <c r="AU39" s="72">
        <f>ROUND((AS39-AT39)*100,0)</f>
        <v>0</v>
      </c>
      <c r="AV39" s="85">
        <f>IFERROR(INDEX('ШТ'!$A$10:$AA$145,MATCH(AT39,'ШТ'!$A$10:$A$145,0),MATCH(AU39,'ШТ'!$A$9:$AA$9,0)),0)</f>
        <v>0</v>
      </c>
      <c r="AW39" s="92"/>
      <c r="AX39" s="71">
        <f>ROUNDDOWN(AW39,1)</f>
        <v>0</v>
      </c>
      <c r="AY39" s="72">
        <f>ROUND((AW39-AX39)*100,0)</f>
        <v>0</v>
      </c>
      <c r="AZ39" s="85">
        <f>IFERROR(INDEX('100 м.п.'!$A$12:$AA$140,MATCH(AX39,'100 м.п.'!$A$12:$A$140,0),MATCH(AY39,'100 м.п.'!$A$11:$AA$11,0)),0)</f>
        <v>0</v>
      </c>
      <c r="BA39" s="95"/>
      <c r="BB39" s="84"/>
      <c r="BC39" s="71">
        <f>ROUNDDOWN(BB39,1)</f>
        <v>0</v>
      </c>
      <c r="BD39" s="72">
        <f>ROUND((BB39-BC39)*100,0)</f>
        <v>0</v>
      </c>
      <c r="BE39" s="85">
        <f>IFERROR(INDEX('ШТ'!$A$10:$AA$145,MATCH(BC39,'ШТ'!$A$10:$A$145,0),MATCH(BD39,'ШТ'!$A$9:$AA$9,0)),0)</f>
        <v>0</v>
      </c>
      <c r="BF39" s="92"/>
      <c r="BG39" s="71">
        <f>ROUNDDOWN(BF39,1)</f>
        <v>0</v>
      </c>
      <c r="BH39" s="72">
        <f>ROUND((BF39-BG39)*100,0)</f>
        <v>0</v>
      </c>
      <c r="BI39" s="85">
        <f>IFERROR(INDEX('100 м.п.'!$A$12:$AA$140,MATCH(BG39,'100 м.п.'!$A$12:$A$140,0),MATCH(BH39,'100 м.п.'!$A$11:$AA$11,0)),0)</f>
        <v>0</v>
      </c>
      <c r="BJ39" s="81"/>
      <c r="BK39" s="84"/>
      <c r="BL39" s="71">
        <f>ROUNDDOWN(BK39,1)</f>
        <v>0</v>
      </c>
      <c r="BM39" s="72">
        <f>ROUND((BK39-BL39)*100,0)</f>
        <v>0</v>
      </c>
      <c r="BN39" s="85">
        <f>IFERROR(INDEX('ШТ'!$A$10:$AA$145,MATCH(BL39,'ШТ'!$A$10:$A$145,0),MATCH(BM39,'ШТ'!$A$9:$AA$9,0)),0)</f>
        <v>0</v>
      </c>
      <c r="BO39" s="92"/>
      <c r="BP39" s="71">
        <f>ROUNDDOWN(BO39,1)</f>
        <v>0</v>
      </c>
      <c r="BQ39" s="72">
        <f>ROUND((BO39-BP39)*100,0)</f>
        <v>0</v>
      </c>
      <c r="BR39" s="85">
        <f>IFERROR(INDEX('100 м.п.'!$A$12:$AA$140,MATCH(BP39,'100 м.п.'!$A$12:$A$140,0),MATCH(BQ39,'100 м.п.'!$A$11:$AA$11,0)),0)</f>
        <v>0</v>
      </c>
      <c r="BS39" s="95"/>
      <c r="BT39" s="84"/>
      <c r="BU39" s="71">
        <f>ROUNDDOWN(BT39,1)</f>
        <v>0</v>
      </c>
      <c r="BV39" s="72">
        <f>ROUND((BT39-BU39)*100,0)</f>
        <v>0</v>
      </c>
      <c r="BW39" s="85">
        <f>IFERROR(INDEX('ШТ'!$A$10:$AA$145,MATCH(BU39,'ШТ'!$A$10:$A$145,0),MATCH(BV39,'ШТ'!$A$9:$AA$9,0)),0)</f>
        <v>0</v>
      </c>
      <c r="BX39" s="92"/>
      <c r="BY39" s="71">
        <f>ROUNDDOWN(BX39,1)</f>
        <v>0</v>
      </c>
      <c r="BZ39" s="72">
        <f>ROUND((BX39-BY39)*100,0)</f>
        <v>0</v>
      </c>
      <c r="CA39" s="85">
        <f>IFERROR(INDEX('100 м.п.'!$A$12:$AA$140,MATCH(BY39,'100 м.п.'!$A$12:$A$140,0),MATCH(BZ39,'100 м.п.'!$A$11:$AA$11,0)),0)</f>
        <v>0</v>
      </c>
      <c r="CB39" s="81"/>
      <c r="CC39" s="84"/>
      <c r="CD39" s="71">
        <f>ROUNDDOWN(CC39,1)</f>
        <v>0</v>
      </c>
      <c r="CE39" s="72">
        <f>ROUND((CC39-CD39)*100,0)</f>
        <v>0</v>
      </c>
      <c r="CF39" s="85">
        <f>IFERROR(INDEX('ШТ'!$A$10:$AA$145,MATCH(CD39,'ШТ'!$A$10:$A$145,0),MATCH(CE39,'ШТ'!$A$9:$AA$9,0)),0)</f>
        <v>0</v>
      </c>
      <c r="CG39" s="92"/>
      <c r="CH39" s="71">
        <f>ROUNDDOWN(CG39,1)</f>
        <v>0</v>
      </c>
      <c r="CI39" s="72">
        <f>ROUND((CG39-CH39)*100,0)</f>
        <v>0</v>
      </c>
      <c r="CJ39" s="85">
        <f>IFERROR(INDEX('100 м.п.'!$A$12:$AA$140,MATCH(CH39,'100 м.п.'!$A$12:$A$140,0),MATCH(CI39,'100 м.п.'!$A$11:$AA$11,0)),0)</f>
        <v>0</v>
      </c>
      <c r="CK39" s="95"/>
      <c r="CL39" s="84"/>
      <c r="CM39" s="71">
        <f>ROUNDDOWN(CL39,1)</f>
        <v>0</v>
      </c>
      <c r="CN39" s="72">
        <f>ROUND((CL39-CM39)*100,0)</f>
        <v>0</v>
      </c>
      <c r="CO39" s="85">
        <f>IFERROR(INDEX('ШТ'!$A$10:$AA$145,MATCH(CM39,'ШТ'!$A$10:$A$145,0),MATCH(CN39,'ШТ'!$A$9:$AA$9,0)),0)</f>
        <v>0</v>
      </c>
      <c r="CP39" s="92"/>
      <c r="CQ39" s="71">
        <f>ROUNDDOWN(CP39,1)</f>
        <v>0</v>
      </c>
      <c r="CR39" s="72">
        <f>ROUND((CP39-CQ39)*100,0)</f>
        <v>0</v>
      </c>
      <c r="CS39" s="85">
        <f>IFERROR(INDEX('100 м.п.'!$A$12:$AA$140,MATCH(CQ39,'100 м.п.'!$A$12:$A$140,0),MATCH(CR39,'100 м.п.'!$A$11:$AA$11,0)),0)</f>
        <v>0</v>
      </c>
      <c r="CT39" s="95"/>
      <c r="CU39" s="84"/>
      <c r="CV39" s="71">
        <f>ROUNDDOWN(CU39,1)</f>
        <v>0</v>
      </c>
      <c r="CW39" s="72">
        <f>ROUND((CU39-CV39)*100,0)</f>
        <v>0</v>
      </c>
      <c r="CX39" s="85">
        <f>IFERROR(INDEX('ШТ'!$A$10:$AA$145,MATCH(CV39,'ШТ'!$A$10:$A$145,0),MATCH(CW39,'ШТ'!$A$9:$AA$9,0)),0)</f>
        <v>0</v>
      </c>
      <c r="CY39" s="92"/>
      <c r="CZ39" s="71">
        <f>ROUNDDOWN(CY39,1)</f>
        <v>0</v>
      </c>
      <c r="DA39" s="72">
        <f>ROUND((CY39-CZ39)*100,0)</f>
        <v>0</v>
      </c>
      <c r="DB39" s="85">
        <f>IFERROR(INDEX('100 м.п.'!$A$12:$AA$140,MATCH(CZ39,'100 м.п.'!$A$12:$A$140,0),MATCH(DA39,'100 м.п.'!$A$11:$AA$11,0)),0)</f>
        <v>0</v>
      </c>
      <c r="DC39" s="81"/>
      <c r="DD39" s="84"/>
      <c r="DE39" s="71">
        <f>ROUNDDOWN(DD39,1)</f>
        <v>0</v>
      </c>
      <c r="DF39" s="72">
        <f>ROUND((DD39-DE39)*100,0)</f>
        <v>0</v>
      </c>
      <c r="DG39" s="85">
        <f>IFERROR(INDEX('ШТ'!$A$10:$AA$145,MATCH(DE39,'ШТ'!$A$10:$A$145,0),MATCH(DF39,'ШТ'!$A$9:$AA$9,0)),0)</f>
        <v>0</v>
      </c>
      <c r="DH39" s="92"/>
      <c r="DI39" s="71">
        <f>ROUNDDOWN(DH39,1)</f>
        <v>0</v>
      </c>
      <c r="DJ39" s="72">
        <f>ROUND((DH39-DI39)*100,0)</f>
        <v>0</v>
      </c>
      <c r="DK39" s="85">
        <f>IFERROR(INDEX('100 м.п.'!$A$12:$AA$140,MATCH(DI39,'100 м.п.'!$A$12:$A$140,0),MATCH(DJ39,'100 м.п.'!$A$11:$AA$11,0)),0)</f>
        <v>0</v>
      </c>
      <c r="DL39" s="95"/>
      <c r="DM39" s="84"/>
      <c r="DN39" s="71">
        <f>ROUNDDOWN(DM39,1)</f>
        <v>0</v>
      </c>
      <c r="DO39" s="72">
        <f>ROUND((DM39-DN39)*100,0)</f>
        <v>0</v>
      </c>
      <c r="DP39" s="85">
        <f>IFERROR(INDEX('ШТ'!$A$10:$AA$145,MATCH(DN39,'ШТ'!$A$10:$A$145,0),MATCH(DO39,'ШТ'!$A$9:$AA$9,0)),0)</f>
        <v>0</v>
      </c>
      <c r="DQ39" s="92"/>
      <c r="DR39" s="71">
        <f>ROUNDDOWN(DQ39,1)</f>
        <v>0</v>
      </c>
      <c r="DS39" s="72">
        <f>ROUND((DQ39-DR39)*100,0)</f>
        <v>0</v>
      </c>
      <c r="DT39" s="85">
        <f>IFERROR(INDEX('100 м.п.'!$A$12:$AA$140,MATCH(DR39,'100 м.п.'!$A$12:$A$140,0),MATCH(DS39,'100 м.п.'!$A$11:$AA$11,0)),0)</f>
        <v>0</v>
      </c>
      <c r="DU39" s="81"/>
      <c r="DV39" s="84"/>
      <c r="DW39" s="71">
        <f>ROUNDDOWN(DV39,1)</f>
        <v>0</v>
      </c>
      <c r="DX39" s="72">
        <f>ROUND((DV39-DW39)*100,0)</f>
        <v>0</v>
      </c>
      <c r="DY39" s="85">
        <f>IFERROR(INDEX('ШТ'!$A$10:$AA$145,MATCH(DW39,'ШТ'!$A$10:$A$145,0),MATCH(DX39,'ШТ'!$A$9:$AA$9,0)),0)</f>
        <v>0</v>
      </c>
      <c r="DZ39" s="92"/>
      <c r="EA39" s="71">
        <f>ROUNDDOWN(DZ39,1)</f>
        <v>0</v>
      </c>
      <c r="EB39" s="72">
        <f>ROUND((DZ39-EA39)*100,0)</f>
        <v>0</v>
      </c>
      <c r="EC39" s="85">
        <f>IFERROR(INDEX('100 м.п.'!$A$12:$AA$140,MATCH(EA39,'100 м.п.'!$A$12:$A$140,0),MATCH(EB39,'100 м.п.'!$A$11:$AA$11,0)),0)</f>
        <v>0</v>
      </c>
      <c r="ED39" s="95"/>
      <c r="EE39" s="84"/>
      <c r="EF39" s="71">
        <f>ROUNDDOWN(EE39,1)</f>
        <v>0</v>
      </c>
      <c r="EG39" s="72">
        <f>ROUND((EE39-EF39)*100,0)</f>
        <v>0</v>
      </c>
      <c r="EH39" s="85">
        <f>IFERROR(INDEX('ШТ'!$A$10:$AA$145,MATCH(EF39,'ШТ'!$A$10:$A$145,0),MATCH(EG39,'ШТ'!$A$9:$AA$9,0)),0)</f>
        <v>0</v>
      </c>
      <c r="EI39" s="92"/>
      <c r="EJ39" s="71">
        <f>ROUNDDOWN(EI39,1)</f>
        <v>0</v>
      </c>
      <c r="EK39" s="72">
        <f>ROUND((EI39-EJ39)*100,0)</f>
        <v>0</v>
      </c>
      <c r="EL39" s="85">
        <f>IFERROR(INDEX('100 м.п.'!$A$12:$AA$140,MATCH(EJ39,'100 м.п.'!$A$12:$A$140,0),MATCH(EK39,'100 м.п.'!$A$11:$AA$11,0)),0)</f>
        <v>0</v>
      </c>
      <c r="EM39" s="90" t="str">
        <f>IF(Y39+U39+P39+L39+AD39+AH39+AM39+AQ39+AV39+AZ39+BE39+BI39+BN39+BR39+BW39+CA39+CF39+CJ39+CO39+CS39+CX39+DB39+DG39+DK39+DP39+DT39+DY39+EC39+EH39+EL39=0,"",Y39+U39+P39+L39+AD39+AH39+AM39+AQ39+AV39+AZ39+BE39+BI39+BN39+BR39+BW39+CA39+CF39+CJ39+CO39+CS39+CX39+DB39+DG39+DK39+DP39+DT39+DY39+EC39+EH39+EL39)</f>
        <v/>
      </c>
      <c r="EN39" s="11" t="str">
        <f>IF(MIN(I39,R39,AA39,AJ39,AS39,BB39,BK39,BT39,CC39,CL39,CU39,DD39,DM39,DV39,EE39)=0,"",MIN(I39,R39,AA39,AJ39,AS39,BB39,BK39,BT39,CC39,CL39,CU39,DD39,DM39,DV39,EE39))</f>
        <v/>
      </c>
      <c r="EO39" s="12" t="str">
        <f>IF(MIN(M39,V39,AE39,AN39,AW39,BF39,BO39,BX39,CG39,CP39,CY39,DH39,DQ39,DZ39,EI39)=0,"",MIN(M39,V39,AE39,AN39,AW39,BF39,BO39,BX39,CG39,CP39,CY39,DH39,DQ39,DZ39,EI39))</f>
        <v/>
      </c>
      <c r="EP39" s="99">
        <f>IFERROR(RANK(EM39,$EM$5:$EM$54,0)+COUNTIF($EM$5:EM39,EM39)-1,0)</f>
        <v>0</v>
      </c>
      <c r="EQ39" s="6">
        <f>IFERROR(RANK(EN39,$EN$5:$EN$54,1)+COUNTIF($EN$5:EN39,EN39)-1,0)</f>
        <v>0</v>
      </c>
      <c r="ER39" s="6">
        <f>IFERROR(RANK(EO39,$EO$5:$EO$54,1)+COUNTIF($EO$5:EO39,EO39)-1,0)</f>
        <v>0</v>
      </c>
      <c r="ET39" s="8">
        <v>35</v>
      </c>
      <c r="EU39" s="13">
        <f>IFERROR(INDEX($B$5:$B$54,MATCH($ET39,$EP$5:$EP$54,0)),0)</f>
        <v>0</v>
      </c>
      <c r="EV39" s="9">
        <f>IFERROR(INDEX($EM$5:$EM$54,MATCH($ET39,$EP$5:$EP$54,0)),0)</f>
        <v>0</v>
      </c>
      <c r="EX39" s="8">
        <v>35</v>
      </c>
      <c r="EY39" s="13">
        <f>IFERROR(INDEX($B$5:$B$54,MATCH($ET39,$EQ$5:$EQ$54,0)),0)</f>
        <v>0</v>
      </c>
      <c r="EZ39" s="9">
        <f>IFERROR(INDEX($EN$5:$EN$54,MATCH($ET39,$EQ$5:$EQ$54,0)),0)</f>
        <v>0</v>
      </c>
      <c r="FB39" s="8">
        <v>35</v>
      </c>
      <c r="FC39" s="13">
        <f>IFERROR(INDEX($B$5:$B$54,MATCH($ET39,$ER$5:$ER$54,0)),0)</f>
        <v>0</v>
      </c>
      <c r="FD39" s="9">
        <f>IFERROR(INDEX($EO$5:$EO$54,MATCH($ET39,$ER$5:$ER$54,0)),0)</f>
        <v>0</v>
      </c>
    </row>
    <row r="40" customHeight="1" ht="15">
      <c r="A40" s="5">
        <v>36</v>
      </c>
      <c r="B40" s="130" t="s">
        <v>58</v>
      </c>
      <c r="C40" s="119"/>
      <c r="D40" s="131"/>
      <c r="E40" s="119"/>
      <c r="F40" s="118"/>
      <c r="G40" s="119"/>
      <c r="H40" s="81"/>
      <c r="I40" s="84"/>
      <c r="J40" s="71">
        <f>ROUNDDOWN(I40,1)</f>
        <v>0</v>
      </c>
      <c r="K40" s="72">
        <f>ROUND((I40-J40)*100,0)</f>
        <v>0</v>
      </c>
      <c r="L40" s="85">
        <f>IFERROR(INDEX('ШТ'!$A$10:$AA$145,MATCH(J40,'ШТ'!$A$10:$A$145,0),MATCH(K40,'ШТ'!$A$9:$AA$9,0)),0)</f>
        <v>0</v>
      </c>
      <c r="M40" s="84"/>
      <c r="N40" s="71">
        <f>ROUNDDOWN(M40,1)</f>
        <v>0</v>
      </c>
      <c r="O40" s="72">
        <f>ROUND((M40-N40)*100,0)</f>
        <v>0</v>
      </c>
      <c r="P40" s="85">
        <f>IFERROR(INDEX('100 м.п.'!$A$12:$AA$140,MATCH(N40,'100 м.п.'!$A$12:$A$140,0),MATCH(O40,'100 м.п.'!$A$11:$AA$11,0)),0)</f>
        <v>0</v>
      </c>
      <c r="Q40" s="175"/>
      <c r="R40" s="84"/>
      <c r="S40" s="71">
        <f>ROUNDDOWN(R40,1)</f>
        <v>0</v>
      </c>
      <c r="T40" s="72">
        <f>ROUND((R40-S40)*100,0)</f>
        <v>0</v>
      </c>
      <c r="U40" s="85">
        <f>IFERROR(INDEX('ШТ'!$A$10:$AA$145,MATCH(S40,'ШТ'!$A$10:$A$145,0),MATCH(T40,'ШТ'!$A$9:$AA$9,0)),0)</f>
        <v>0</v>
      </c>
      <c r="V40" s="84"/>
      <c r="W40" s="71">
        <f>ROUNDDOWN(V40,1)</f>
        <v>0</v>
      </c>
      <c r="X40" s="72">
        <f>ROUND((V40-W40)*100,0)</f>
        <v>0</v>
      </c>
      <c r="Y40" s="85">
        <f>IFERROR(INDEX('100 м.п.'!$A$12:$AA$140,MATCH(W40,'100 м.п.'!$A$12:$A$140,0),MATCH(X40,'100 м.п.'!$A$11:$AA$11,0)),0)</f>
        <v>0</v>
      </c>
      <c r="Z40" s="81"/>
      <c r="AA40" s="84"/>
      <c r="AB40" s="71">
        <f>ROUNDDOWN(AA40,1)</f>
        <v>0</v>
      </c>
      <c r="AC40" s="72">
        <f>ROUND((AA40-AB40)*100,0)</f>
        <v>0</v>
      </c>
      <c r="AD40" s="85">
        <f>IFERROR(INDEX('ШТ'!$A$10:$AA$145,MATCH(AB40,'ШТ'!$A$10:$A$145,0),MATCH(AC40,'ШТ'!$A$9:$AA$9,0)),0)</f>
        <v>0</v>
      </c>
      <c r="AE40" s="92"/>
      <c r="AF40" s="71">
        <f>ROUNDDOWN(AE40,1)</f>
        <v>0</v>
      </c>
      <c r="AG40" s="72">
        <f>ROUND((AE40-AF40)*100,0)</f>
        <v>0</v>
      </c>
      <c r="AH40" s="85">
        <f>IFERROR(INDEX('100 м.п.'!$A$12:$AA$140,MATCH(AF40,'100 м.п.'!$A$12:$A$140,0),MATCH(AG40,'100 м.п.'!$A$11:$AA$11,0)),0)</f>
        <v>0</v>
      </c>
      <c r="AI40" s="95"/>
      <c r="AJ40" s="84"/>
      <c r="AK40" s="71">
        <f>ROUNDDOWN(AJ40,1)</f>
        <v>0</v>
      </c>
      <c r="AL40" s="72">
        <f>ROUND((AJ40-AK40)*100,0)</f>
        <v>0</v>
      </c>
      <c r="AM40" s="85">
        <f>IFERROR(INDEX('ШТ'!$A$10:$AA$145,MATCH(AK40,'ШТ'!$A$10:$A$145,0),MATCH(AL40,'ШТ'!$A$9:$AA$9,0)),0)</f>
        <v>0</v>
      </c>
      <c r="AN40" s="92"/>
      <c r="AO40" s="71">
        <f>ROUNDDOWN(AN40,1)</f>
        <v>0</v>
      </c>
      <c r="AP40" s="72">
        <f>ROUND((AN40-AO40)*100,0)</f>
        <v>0</v>
      </c>
      <c r="AQ40" s="85">
        <f>IFERROR(INDEX('100 м.п.'!$A$12:$AA$140,MATCH(AO40,'100 м.п.'!$A$12:$A$140,0),MATCH(AP40,'100 м.п.'!$A$11:$AA$11,0)),0)</f>
        <v>0</v>
      </c>
      <c r="AR40" s="81"/>
      <c r="AS40" s="84"/>
      <c r="AT40" s="71">
        <f>ROUNDDOWN(AS40,1)</f>
        <v>0</v>
      </c>
      <c r="AU40" s="72">
        <f>ROUND((AS40-AT40)*100,0)</f>
        <v>0</v>
      </c>
      <c r="AV40" s="85">
        <f>IFERROR(INDEX('ШТ'!$A$10:$AA$145,MATCH(AT40,'ШТ'!$A$10:$A$145,0),MATCH(AU40,'ШТ'!$A$9:$AA$9,0)),0)</f>
        <v>0</v>
      </c>
      <c r="AW40" s="92"/>
      <c r="AX40" s="71">
        <f>ROUNDDOWN(AW40,1)</f>
        <v>0</v>
      </c>
      <c r="AY40" s="72">
        <f>ROUND((AW40-AX40)*100,0)</f>
        <v>0</v>
      </c>
      <c r="AZ40" s="85">
        <f>IFERROR(INDEX('100 м.п.'!$A$12:$AA$140,MATCH(AX40,'100 м.п.'!$A$12:$A$140,0),MATCH(AY40,'100 м.п.'!$A$11:$AA$11,0)),0)</f>
        <v>0</v>
      </c>
      <c r="BA40" s="95"/>
      <c r="BB40" s="84"/>
      <c r="BC40" s="71">
        <f>ROUNDDOWN(BB40,1)</f>
        <v>0</v>
      </c>
      <c r="BD40" s="72">
        <f>ROUND((BB40-BC40)*100,0)</f>
        <v>0</v>
      </c>
      <c r="BE40" s="85">
        <f>IFERROR(INDEX('ШТ'!$A$10:$AA$145,MATCH(BC40,'ШТ'!$A$10:$A$145,0),MATCH(BD40,'ШТ'!$A$9:$AA$9,0)),0)</f>
        <v>0</v>
      </c>
      <c r="BF40" s="92"/>
      <c r="BG40" s="71">
        <f>ROUNDDOWN(BF40,1)</f>
        <v>0</v>
      </c>
      <c r="BH40" s="72">
        <f>ROUND((BF40-BG40)*100,0)</f>
        <v>0</v>
      </c>
      <c r="BI40" s="85">
        <f>IFERROR(INDEX('100 м.п.'!$A$12:$AA$140,MATCH(BG40,'100 м.п.'!$A$12:$A$140,0),MATCH(BH40,'100 м.п.'!$A$11:$AA$11,0)),0)</f>
        <v>0</v>
      </c>
      <c r="BJ40" s="81"/>
      <c r="BK40" s="84"/>
      <c r="BL40" s="71">
        <f>ROUNDDOWN(BK40,1)</f>
        <v>0</v>
      </c>
      <c r="BM40" s="72">
        <f>ROUND((BK40-BL40)*100,0)</f>
        <v>0</v>
      </c>
      <c r="BN40" s="85">
        <f>IFERROR(INDEX('ШТ'!$A$10:$AA$145,MATCH(BL40,'ШТ'!$A$10:$A$145,0),MATCH(BM40,'ШТ'!$A$9:$AA$9,0)),0)</f>
        <v>0</v>
      </c>
      <c r="BO40" s="92"/>
      <c r="BP40" s="71">
        <f>ROUNDDOWN(BO40,1)</f>
        <v>0</v>
      </c>
      <c r="BQ40" s="72">
        <f>ROUND((BO40-BP40)*100,0)</f>
        <v>0</v>
      </c>
      <c r="BR40" s="85">
        <f>IFERROR(INDEX('100 м.п.'!$A$12:$AA$140,MATCH(BP40,'100 м.п.'!$A$12:$A$140,0),MATCH(BQ40,'100 м.п.'!$A$11:$AA$11,0)),0)</f>
        <v>0</v>
      </c>
      <c r="BS40" s="95"/>
      <c r="BT40" s="84"/>
      <c r="BU40" s="71">
        <f>ROUNDDOWN(BT40,1)</f>
        <v>0</v>
      </c>
      <c r="BV40" s="72">
        <f>ROUND((BT40-BU40)*100,0)</f>
        <v>0</v>
      </c>
      <c r="BW40" s="85">
        <f>IFERROR(INDEX('ШТ'!$A$10:$AA$145,MATCH(BU40,'ШТ'!$A$10:$A$145,0),MATCH(BV40,'ШТ'!$A$9:$AA$9,0)),0)</f>
        <v>0</v>
      </c>
      <c r="BX40" s="92"/>
      <c r="BY40" s="71">
        <f>ROUNDDOWN(BX40,1)</f>
        <v>0</v>
      </c>
      <c r="BZ40" s="72">
        <f>ROUND((BX40-BY40)*100,0)</f>
        <v>0</v>
      </c>
      <c r="CA40" s="85">
        <f>IFERROR(INDEX('100 м.п.'!$A$12:$AA$140,MATCH(BY40,'100 м.п.'!$A$12:$A$140,0),MATCH(BZ40,'100 м.п.'!$A$11:$AA$11,0)),0)</f>
        <v>0</v>
      </c>
      <c r="CB40" s="81"/>
      <c r="CC40" s="84"/>
      <c r="CD40" s="71">
        <f>ROUNDDOWN(CC40,1)</f>
        <v>0</v>
      </c>
      <c r="CE40" s="72">
        <f>ROUND((CC40-CD40)*100,0)</f>
        <v>0</v>
      </c>
      <c r="CF40" s="85">
        <f>IFERROR(INDEX('ШТ'!$A$10:$AA$145,MATCH(CD40,'ШТ'!$A$10:$A$145,0),MATCH(CE40,'ШТ'!$A$9:$AA$9,0)),0)</f>
        <v>0</v>
      </c>
      <c r="CG40" s="92"/>
      <c r="CH40" s="71">
        <f>ROUNDDOWN(CG40,1)</f>
        <v>0</v>
      </c>
      <c r="CI40" s="72">
        <f>ROUND((CG40-CH40)*100,0)</f>
        <v>0</v>
      </c>
      <c r="CJ40" s="85">
        <f>IFERROR(INDEX('100 м.п.'!$A$12:$AA$140,MATCH(CH40,'100 м.п.'!$A$12:$A$140,0),MATCH(CI40,'100 м.п.'!$A$11:$AA$11,0)),0)</f>
        <v>0</v>
      </c>
      <c r="CK40" s="95"/>
      <c r="CL40" s="84"/>
      <c r="CM40" s="71">
        <f>ROUNDDOWN(CL40,1)</f>
        <v>0</v>
      </c>
      <c r="CN40" s="72">
        <f>ROUND((CL40-CM40)*100,0)</f>
        <v>0</v>
      </c>
      <c r="CO40" s="85">
        <f>IFERROR(INDEX('ШТ'!$A$10:$AA$145,MATCH(CM40,'ШТ'!$A$10:$A$145,0),MATCH(CN40,'ШТ'!$A$9:$AA$9,0)),0)</f>
        <v>0</v>
      </c>
      <c r="CP40" s="92"/>
      <c r="CQ40" s="71">
        <f>ROUNDDOWN(CP40,1)</f>
        <v>0</v>
      </c>
      <c r="CR40" s="72">
        <f>ROUND((CP40-CQ40)*100,0)</f>
        <v>0</v>
      </c>
      <c r="CS40" s="85">
        <f>IFERROR(INDEX('100 м.п.'!$A$12:$AA$140,MATCH(CQ40,'100 м.п.'!$A$12:$A$140,0),MATCH(CR40,'100 м.п.'!$A$11:$AA$11,0)),0)</f>
        <v>0</v>
      </c>
      <c r="CT40" s="95"/>
      <c r="CU40" s="84"/>
      <c r="CV40" s="71">
        <f>ROUNDDOWN(CU40,1)</f>
        <v>0</v>
      </c>
      <c r="CW40" s="72">
        <f>ROUND((CU40-CV40)*100,0)</f>
        <v>0</v>
      </c>
      <c r="CX40" s="85">
        <f>IFERROR(INDEX('ШТ'!$A$10:$AA$145,MATCH(CV40,'ШТ'!$A$10:$A$145,0),MATCH(CW40,'ШТ'!$A$9:$AA$9,0)),0)</f>
        <v>0</v>
      </c>
      <c r="CY40" s="92"/>
      <c r="CZ40" s="71">
        <f>ROUNDDOWN(CY40,1)</f>
        <v>0</v>
      </c>
      <c r="DA40" s="72">
        <f>ROUND((CY40-CZ40)*100,0)</f>
        <v>0</v>
      </c>
      <c r="DB40" s="85">
        <f>IFERROR(INDEX('100 м.п.'!$A$12:$AA$140,MATCH(CZ40,'100 м.п.'!$A$12:$A$140,0),MATCH(DA40,'100 м.п.'!$A$11:$AA$11,0)),0)</f>
        <v>0</v>
      </c>
      <c r="DC40" s="81"/>
      <c r="DD40" s="84"/>
      <c r="DE40" s="71">
        <f>ROUNDDOWN(DD40,1)</f>
        <v>0</v>
      </c>
      <c r="DF40" s="72">
        <f>ROUND((DD40-DE40)*100,0)</f>
        <v>0</v>
      </c>
      <c r="DG40" s="85">
        <f>IFERROR(INDEX('ШТ'!$A$10:$AA$145,MATCH(DE40,'ШТ'!$A$10:$A$145,0),MATCH(DF40,'ШТ'!$A$9:$AA$9,0)),0)</f>
        <v>0</v>
      </c>
      <c r="DH40" s="92"/>
      <c r="DI40" s="71">
        <f>ROUNDDOWN(DH40,1)</f>
        <v>0</v>
      </c>
      <c r="DJ40" s="72">
        <f>ROUND((DH40-DI40)*100,0)</f>
        <v>0</v>
      </c>
      <c r="DK40" s="85">
        <f>IFERROR(INDEX('100 м.п.'!$A$12:$AA$140,MATCH(DI40,'100 м.п.'!$A$12:$A$140,0),MATCH(DJ40,'100 м.п.'!$A$11:$AA$11,0)),0)</f>
        <v>0</v>
      </c>
      <c r="DL40" s="95"/>
      <c r="DM40" s="84"/>
      <c r="DN40" s="71">
        <f>ROUNDDOWN(DM40,1)</f>
        <v>0</v>
      </c>
      <c r="DO40" s="72">
        <f>ROUND((DM40-DN40)*100,0)</f>
        <v>0</v>
      </c>
      <c r="DP40" s="85">
        <f>IFERROR(INDEX('ШТ'!$A$10:$AA$145,MATCH(DN40,'ШТ'!$A$10:$A$145,0),MATCH(DO40,'ШТ'!$A$9:$AA$9,0)),0)</f>
        <v>0</v>
      </c>
      <c r="DQ40" s="92"/>
      <c r="DR40" s="71">
        <f>ROUNDDOWN(DQ40,1)</f>
        <v>0</v>
      </c>
      <c r="DS40" s="72">
        <f>ROUND((DQ40-DR40)*100,0)</f>
        <v>0</v>
      </c>
      <c r="DT40" s="85">
        <f>IFERROR(INDEX('100 м.п.'!$A$12:$AA$140,MATCH(DR40,'100 м.п.'!$A$12:$A$140,0),MATCH(DS40,'100 м.п.'!$A$11:$AA$11,0)),0)</f>
        <v>0</v>
      </c>
      <c r="DU40" s="81"/>
      <c r="DV40" s="84"/>
      <c r="DW40" s="71">
        <f>ROUNDDOWN(DV40,1)</f>
        <v>0</v>
      </c>
      <c r="DX40" s="72">
        <f>ROUND((DV40-DW40)*100,0)</f>
        <v>0</v>
      </c>
      <c r="DY40" s="85">
        <f>IFERROR(INDEX('ШТ'!$A$10:$AA$145,MATCH(DW40,'ШТ'!$A$10:$A$145,0),MATCH(DX40,'ШТ'!$A$9:$AA$9,0)),0)</f>
        <v>0</v>
      </c>
      <c r="DZ40" s="92"/>
      <c r="EA40" s="71">
        <f>ROUNDDOWN(DZ40,1)</f>
        <v>0</v>
      </c>
      <c r="EB40" s="72">
        <f>ROUND((DZ40-EA40)*100,0)</f>
        <v>0</v>
      </c>
      <c r="EC40" s="85">
        <f>IFERROR(INDEX('100 м.п.'!$A$12:$AA$140,MATCH(EA40,'100 м.п.'!$A$12:$A$140,0),MATCH(EB40,'100 м.п.'!$A$11:$AA$11,0)),0)</f>
        <v>0</v>
      </c>
      <c r="ED40" s="95"/>
      <c r="EE40" s="84"/>
      <c r="EF40" s="71">
        <f>ROUNDDOWN(EE40,1)</f>
        <v>0</v>
      </c>
      <c r="EG40" s="72">
        <f>ROUND((EE40-EF40)*100,0)</f>
        <v>0</v>
      </c>
      <c r="EH40" s="85">
        <f>IFERROR(INDEX('ШТ'!$A$10:$AA$145,MATCH(EF40,'ШТ'!$A$10:$A$145,0),MATCH(EG40,'ШТ'!$A$9:$AA$9,0)),0)</f>
        <v>0</v>
      </c>
      <c r="EI40" s="92"/>
      <c r="EJ40" s="71">
        <f>ROUNDDOWN(EI40,1)</f>
        <v>0</v>
      </c>
      <c r="EK40" s="72">
        <f>ROUND((EI40-EJ40)*100,0)</f>
        <v>0</v>
      </c>
      <c r="EL40" s="85">
        <f>IFERROR(INDEX('100 м.п.'!$A$12:$AA$140,MATCH(EJ40,'100 м.п.'!$A$12:$A$140,0),MATCH(EK40,'100 м.п.'!$A$11:$AA$11,0)),0)</f>
        <v>0</v>
      </c>
      <c r="EM40" s="90" t="str">
        <f>IF(Y40+U40+P40+L40+AD40+AH40+AM40+AQ40+AV40+AZ40+BE40+BI40+BN40+BR40+BW40+CA40+CF40+CJ40+CO40+CS40+CX40+DB40+DG40+DK40+DP40+DT40+DY40+EC40+EH40+EL40=0,"",Y40+U40+P40+L40+AD40+AH40+AM40+AQ40+AV40+AZ40+BE40+BI40+BN40+BR40+BW40+CA40+CF40+CJ40+CO40+CS40+CX40+DB40+DG40+DK40+DP40+DT40+DY40+EC40+EH40+EL40)</f>
        <v/>
      </c>
      <c r="EN40" s="11" t="str">
        <f>IF(MIN(I40,R40,AA40,AJ40,AS40,BB40,BK40,BT40,CC40,CL40,CU40,DD40,DM40,DV40,EE40)=0,"",MIN(I40,R40,AA40,AJ40,AS40,BB40,BK40,BT40,CC40,CL40,CU40,DD40,DM40,DV40,EE40))</f>
        <v/>
      </c>
      <c r="EO40" s="12" t="str">
        <f>IF(MIN(M40,V40,AE40,AN40,AW40,BF40,BO40,BX40,CG40,CP40,CY40,DH40,DQ40,DZ40,EI40)=0,"",MIN(M40,V40,AE40,AN40,AW40,BF40,BO40,BX40,CG40,CP40,CY40,DH40,DQ40,DZ40,EI40))</f>
        <v/>
      </c>
      <c r="EP40" s="99">
        <f>IFERROR(RANK(EM40,$EM$5:$EM$54,0)+COUNTIF($EM$5:EM40,EM40)-1,0)</f>
        <v>0</v>
      </c>
      <c r="EQ40" s="6">
        <f>IFERROR(RANK(EN40,$EN$5:$EN$54,1)+COUNTIF($EN$5:EN40,EN40)-1,0)</f>
        <v>0</v>
      </c>
      <c r="ER40" s="6">
        <f>IFERROR(RANK(EO40,$EO$5:$EO$54,1)+COUNTIF($EO$5:EO40,EO40)-1,0)</f>
        <v>0</v>
      </c>
      <c r="ET40" s="8">
        <v>36</v>
      </c>
      <c r="EU40" s="13">
        <f>IFERROR(INDEX($B$5:$B$54,MATCH($ET40,$EP$5:$EP$54,0)),0)</f>
        <v>0</v>
      </c>
      <c r="EV40" s="9">
        <f>IFERROR(INDEX($EM$5:$EM$54,MATCH($ET40,$EP$5:$EP$54,0)),0)</f>
        <v>0</v>
      </c>
      <c r="EX40" s="8">
        <v>36</v>
      </c>
      <c r="EY40" s="13">
        <f>IFERROR(INDEX($B$5:$B$54,MATCH($ET40,$EQ$5:$EQ$54,0)),0)</f>
        <v>0</v>
      </c>
      <c r="EZ40" s="9">
        <f>IFERROR(INDEX($EN$5:$EN$54,MATCH($ET40,$EQ$5:$EQ$54,0)),0)</f>
        <v>0</v>
      </c>
      <c r="FB40" s="8">
        <v>36</v>
      </c>
      <c r="FC40" s="13">
        <f>IFERROR(INDEX($B$5:$B$54,MATCH($ET40,$ER$5:$ER$54,0)),0)</f>
        <v>0</v>
      </c>
      <c r="FD40" s="9">
        <f>IFERROR(INDEX($EO$5:$EO$54,MATCH($ET40,$ER$5:$ER$54,0)),0)</f>
        <v>0</v>
      </c>
    </row>
    <row r="41" customHeight="1" ht="15">
      <c r="A41" s="5">
        <v>37</v>
      </c>
      <c r="B41" s="130" t="s">
        <v>56</v>
      </c>
      <c r="C41" s="119"/>
      <c r="D41" s="131"/>
      <c r="E41" s="119"/>
      <c r="F41" s="118"/>
      <c r="G41" s="119"/>
      <c r="H41" s="81"/>
      <c r="I41" s="84"/>
      <c r="J41" s="71">
        <f>ROUNDDOWN(I41,1)</f>
        <v>0</v>
      </c>
      <c r="K41" s="72">
        <f>ROUND((I41-J41)*100,0)</f>
        <v>0</v>
      </c>
      <c r="L41" s="85">
        <f>IFERROR(INDEX('ШТ'!$A$10:$AA$145,MATCH(J41,'ШТ'!$A$10:$A$145,0),MATCH(K41,'ШТ'!$A$9:$AA$9,0)),0)</f>
        <v>0</v>
      </c>
      <c r="M41" s="84"/>
      <c r="N41" s="71">
        <f>ROUNDDOWN(M41,1)</f>
        <v>0</v>
      </c>
      <c r="O41" s="72">
        <f>ROUND((M41-N41)*100,0)</f>
        <v>0</v>
      </c>
      <c r="P41" s="85">
        <f>IFERROR(INDEX('100 м.п.'!$A$12:$AA$140,MATCH(N41,'100 м.п.'!$A$12:$A$140,0),MATCH(O41,'100 м.п.'!$A$11:$AA$11,0)),0)</f>
        <v>0</v>
      </c>
      <c r="Q41" s="175"/>
      <c r="R41" s="84"/>
      <c r="S41" s="71">
        <f>ROUNDDOWN(R41,1)</f>
        <v>0</v>
      </c>
      <c r="T41" s="72">
        <f>ROUND((R41-S41)*100,0)</f>
        <v>0</v>
      </c>
      <c r="U41" s="85">
        <f>IFERROR(INDEX('ШТ'!$A$10:$AA$145,MATCH(S41,'ШТ'!$A$10:$A$145,0),MATCH(T41,'ШТ'!$A$9:$AA$9,0)),0)</f>
        <v>0</v>
      </c>
      <c r="V41" s="84"/>
      <c r="W41" s="71">
        <f>ROUNDDOWN(V41,1)</f>
        <v>0</v>
      </c>
      <c r="X41" s="72">
        <f>ROUND((V41-W41)*100,0)</f>
        <v>0</v>
      </c>
      <c r="Y41" s="85">
        <f>IFERROR(INDEX('100 м.п.'!$A$12:$AA$140,MATCH(W41,'100 м.п.'!$A$12:$A$140,0),MATCH(X41,'100 м.п.'!$A$11:$AA$11,0)),0)</f>
        <v>0</v>
      </c>
      <c r="Z41" s="81"/>
      <c r="AA41" s="84"/>
      <c r="AB41" s="71">
        <f>ROUNDDOWN(AA41,1)</f>
        <v>0</v>
      </c>
      <c r="AC41" s="72">
        <f>ROUND((AA41-AB41)*100,0)</f>
        <v>0</v>
      </c>
      <c r="AD41" s="85">
        <f>IFERROR(INDEX('ШТ'!$A$10:$AA$145,MATCH(AB41,'ШТ'!$A$10:$A$145,0),MATCH(AC41,'ШТ'!$A$9:$AA$9,0)),0)</f>
        <v>0</v>
      </c>
      <c r="AE41" s="92"/>
      <c r="AF41" s="71">
        <f>ROUNDDOWN(AE41,1)</f>
        <v>0</v>
      </c>
      <c r="AG41" s="72">
        <f>ROUND((AE41-AF41)*100,0)</f>
        <v>0</v>
      </c>
      <c r="AH41" s="85">
        <f>IFERROR(INDEX('100 м.п.'!$A$12:$AA$140,MATCH(AF41,'100 м.п.'!$A$12:$A$140,0),MATCH(AG41,'100 м.п.'!$A$11:$AA$11,0)),0)</f>
        <v>0</v>
      </c>
      <c r="AI41" s="95"/>
      <c r="AJ41" s="84"/>
      <c r="AK41" s="71">
        <f>ROUNDDOWN(AJ41,1)</f>
        <v>0</v>
      </c>
      <c r="AL41" s="72">
        <f>ROUND((AJ41-AK41)*100,0)</f>
        <v>0</v>
      </c>
      <c r="AM41" s="85">
        <f>IFERROR(INDEX('ШТ'!$A$10:$AA$145,MATCH(AK41,'ШТ'!$A$10:$A$145,0),MATCH(AL41,'ШТ'!$A$9:$AA$9,0)),0)</f>
        <v>0</v>
      </c>
      <c r="AN41" s="92"/>
      <c r="AO41" s="71">
        <f>ROUNDDOWN(AN41,1)</f>
        <v>0</v>
      </c>
      <c r="AP41" s="72">
        <f>ROUND((AN41-AO41)*100,0)</f>
        <v>0</v>
      </c>
      <c r="AQ41" s="85">
        <f>IFERROR(INDEX('100 м.п.'!$A$12:$AA$140,MATCH(AO41,'100 м.п.'!$A$12:$A$140,0),MATCH(AP41,'100 м.п.'!$A$11:$AA$11,0)),0)</f>
        <v>0</v>
      </c>
      <c r="AR41" s="81"/>
      <c r="AS41" s="84"/>
      <c r="AT41" s="71">
        <f>ROUNDDOWN(AS41,1)</f>
        <v>0</v>
      </c>
      <c r="AU41" s="72">
        <f>ROUND((AS41-AT41)*100,0)</f>
        <v>0</v>
      </c>
      <c r="AV41" s="85">
        <f>IFERROR(INDEX('ШТ'!$A$10:$AA$145,MATCH(AT41,'ШТ'!$A$10:$A$145,0),MATCH(AU41,'ШТ'!$A$9:$AA$9,0)),0)</f>
        <v>0</v>
      </c>
      <c r="AW41" s="92"/>
      <c r="AX41" s="71">
        <f>ROUNDDOWN(AW41,1)</f>
        <v>0</v>
      </c>
      <c r="AY41" s="72">
        <f>ROUND((AW41-AX41)*100,0)</f>
        <v>0</v>
      </c>
      <c r="AZ41" s="85">
        <f>IFERROR(INDEX('100 м.п.'!$A$12:$AA$140,MATCH(AX41,'100 м.п.'!$A$12:$A$140,0),MATCH(AY41,'100 м.п.'!$A$11:$AA$11,0)),0)</f>
        <v>0</v>
      </c>
      <c r="BA41" s="95"/>
      <c r="BB41" s="84"/>
      <c r="BC41" s="71">
        <f>ROUNDDOWN(BB41,1)</f>
        <v>0</v>
      </c>
      <c r="BD41" s="72">
        <f>ROUND((BB41-BC41)*100,0)</f>
        <v>0</v>
      </c>
      <c r="BE41" s="85">
        <f>IFERROR(INDEX('ШТ'!$A$10:$AA$145,MATCH(BC41,'ШТ'!$A$10:$A$145,0),MATCH(BD41,'ШТ'!$A$9:$AA$9,0)),0)</f>
        <v>0</v>
      </c>
      <c r="BF41" s="92"/>
      <c r="BG41" s="71">
        <f>ROUNDDOWN(BF41,1)</f>
        <v>0</v>
      </c>
      <c r="BH41" s="72">
        <f>ROUND((BF41-BG41)*100,0)</f>
        <v>0</v>
      </c>
      <c r="BI41" s="85">
        <f>IFERROR(INDEX('100 м.п.'!$A$12:$AA$140,MATCH(BG41,'100 м.п.'!$A$12:$A$140,0),MATCH(BH41,'100 м.п.'!$A$11:$AA$11,0)),0)</f>
        <v>0</v>
      </c>
      <c r="BJ41" s="81"/>
      <c r="BK41" s="84"/>
      <c r="BL41" s="71">
        <f>ROUNDDOWN(BK41,1)</f>
        <v>0</v>
      </c>
      <c r="BM41" s="72">
        <f>ROUND((BK41-BL41)*100,0)</f>
        <v>0</v>
      </c>
      <c r="BN41" s="85">
        <f>IFERROR(INDEX('ШТ'!$A$10:$AA$145,MATCH(BL41,'ШТ'!$A$10:$A$145,0),MATCH(BM41,'ШТ'!$A$9:$AA$9,0)),0)</f>
        <v>0</v>
      </c>
      <c r="BO41" s="92"/>
      <c r="BP41" s="71">
        <f>ROUNDDOWN(BO41,1)</f>
        <v>0</v>
      </c>
      <c r="BQ41" s="72">
        <f>ROUND((BO41-BP41)*100,0)</f>
        <v>0</v>
      </c>
      <c r="BR41" s="85">
        <f>IFERROR(INDEX('100 м.п.'!$A$12:$AA$140,MATCH(BP41,'100 м.п.'!$A$12:$A$140,0),MATCH(BQ41,'100 м.п.'!$A$11:$AA$11,0)),0)</f>
        <v>0</v>
      </c>
      <c r="BS41" s="95"/>
      <c r="BT41" s="84"/>
      <c r="BU41" s="71">
        <f>ROUNDDOWN(BT41,1)</f>
        <v>0</v>
      </c>
      <c r="BV41" s="72">
        <f>ROUND((BT41-BU41)*100,0)</f>
        <v>0</v>
      </c>
      <c r="BW41" s="85">
        <f>IFERROR(INDEX('ШТ'!$A$10:$AA$145,MATCH(BU41,'ШТ'!$A$10:$A$145,0),MATCH(BV41,'ШТ'!$A$9:$AA$9,0)),0)</f>
        <v>0</v>
      </c>
      <c r="BX41" s="92"/>
      <c r="BY41" s="71">
        <f>ROUNDDOWN(BX41,1)</f>
        <v>0</v>
      </c>
      <c r="BZ41" s="72">
        <f>ROUND((BX41-BY41)*100,0)</f>
        <v>0</v>
      </c>
      <c r="CA41" s="85">
        <f>IFERROR(INDEX('100 м.п.'!$A$12:$AA$140,MATCH(BY41,'100 м.п.'!$A$12:$A$140,0),MATCH(BZ41,'100 м.п.'!$A$11:$AA$11,0)),0)</f>
        <v>0</v>
      </c>
      <c r="CB41" s="81"/>
      <c r="CC41" s="84"/>
      <c r="CD41" s="71">
        <f>ROUNDDOWN(CC41,1)</f>
        <v>0</v>
      </c>
      <c r="CE41" s="72">
        <f>ROUND((CC41-CD41)*100,0)</f>
        <v>0</v>
      </c>
      <c r="CF41" s="85">
        <f>IFERROR(INDEX('ШТ'!$A$10:$AA$145,MATCH(CD41,'ШТ'!$A$10:$A$145,0),MATCH(CE41,'ШТ'!$A$9:$AA$9,0)),0)</f>
        <v>0</v>
      </c>
      <c r="CG41" s="92"/>
      <c r="CH41" s="71">
        <f>ROUNDDOWN(CG41,1)</f>
        <v>0</v>
      </c>
      <c r="CI41" s="72">
        <f>ROUND((CG41-CH41)*100,0)</f>
        <v>0</v>
      </c>
      <c r="CJ41" s="85">
        <f>IFERROR(INDEX('100 м.п.'!$A$12:$AA$140,MATCH(CH41,'100 м.п.'!$A$12:$A$140,0),MATCH(CI41,'100 м.п.'!$A$11:$AA$11,0)),0)</f>
        <v>0</v>
      </c>
      <c r="CK41" s="95"/>
      <c r="CL41" s="84"/>
      <c r="CM41" s="71">
        <f>ROUNDDOWN(CL41,1)</f>
        <v>0</v>
      </c>
      <c r="CN41" s="72">
        <f>ROUND((CL41-CM41)*100,0)</f>
        <v>0</v>
      </c>
      <c r="CO41" s="85">
        <f>IFERROR(INDEX('ШТ'!$A$10:$AA$145,MATCH(CM41,'ШТ'!$A$10:$A$145,0),MATCH(CN41,'ШТ'!$A$9:$AA$9,0)),0)</f>
        <v>0</v>
      </c>
      <c r="CP41" s="92"/>
      <c r="CQ41" s="71">
        <f>ROUNDDOWN(CP41,1)</f>
        <v>0</v>
      </c>
      <c r="CR41" s="72">
        <f>ROUND((CP41-CQ41)*100,0)</f>
        <v>0</v>
      </c>
      <c r="CS41" s="85">
        <f>IFERROR(INDEX('100 м.п.'!$A$12:$AA$140,MATCH(CQ41,'100 м.п.'!$A$12:$A$140,0),MATCH(CR41,'100 м.п.'!$A$11:$AA$11,0)),0)</f>
        <v>0</v>
      </c>
      <c r="CT41" s="95"/>
      <c r="CU41" s="84"/>
      <c r="CV41" s="71">
        <f>ROUNDDOWN(CU41,1)</f>
        <v>0</v>
      </c>
      <c r="CW41" s="72">
        <f>ROUND((CU41-CV41)*100,0)</f>
        <v>0</v>
      </c>
      <c r="CX41" s="85">
        <f>IFERROR(INDEX('ШТ'!$A$10:$AA$145,MATCH(CV41,'ШТ'!$A$10:$A$145,0),MATCH(CW41,'ШТ'!$A$9:$AA$9,0)),0)</f>
        <v>0</v>
      </c>
      <c r="CY41" s="92"/>
      <c r="CZ41" s="71">
        <f>ROUNDDOWN(CY41,1)</f>
        <v>0</v>
      </c>
      <c r="DA41" s="72">
        <f>ROUND((CY41-CZ41)*100,0)</f>
        <v>0</v>
      </c>
      <c r="DB41" s="85">
        <f>IFERROR(INDEX('100 м.п.'!$A$12:$AA$140,MATCH(CZ41,'100 м.п.'!$A$12:$A$140,0),MATCH(DA41,'100 м.п.'!$A$11:$AA$11,0)),0)</f>
        <v>0</v>
      </c>
      <c r="DC41" s="81"/>
      <c r="DD41" s="84"/>
      <c r="DE41" s="71">
        <f>ROUNDDOWN(DD41,1)</f>
        <v>0</v>
      </c>
      <c r="DF41" s="72">
        <f>ROUND((DD41-DE41)*100,0)</f>
        <v>0</v>
      </c>
      <c r="DG41" s="85">
        <f>IFERROR(INDEX('ШТ'!$A$10:$AA$145,MATCH(DE41,'ШТ'!$A$10:$A$145,0),MATCH(DF41,'ШТ'!$A$9:$AA$9,0)),0)</f>
        <v>0</v>
      </c>
      <c r="DH41" s="92"/>
      <c r="DI41" s="71">
        <f>ROUNDDOWN(DH41,1)</f>
        <v>0</v>
      </c>
      <c r="DJ41" s="72">
        <f>ROUND((DH41-DI41)*100,0)</f>
        <v>0</v>
      </c>
      <c r="DK41" s="85">
        <f>IFERROR(INDEX('100 м.п.'!$A$12:$AA$140,MATCH(DI41,'100 м.п.'!$A$12:$A$140,0),MATCH(DJ41,'100 м.п.'!$A$11:$AA$11,0)),0)</f>
        <v>0</v>
      </c>
      <c r="DL41" s="95"/>
      <c r="DM41" s="84"/>
      <c r="DN41" s="71">
        <f>ROUNDDOWN(DM41,1)</f>
        <v>0</v>
      </c>
      <c r="DO41" s="72">
        <f>ROUND((DM41-DN41)*100,0)</f>
        <v>0</v>
      </c>
      <c r="DP41" s="85">
        <f>IFERROR(INDEX('ШТ'!$A$10:$AA$145,MATCH(DN41,'ШТ'!$A$10:$A$145,0),MATCH(DO41,'ШТ'!$A$9:$AA$9,0)),0)</f>
        <v>0</v>
      </c>
      <c r="DQ41" s="92"/>
      <c r="DR41" s="71">
        <f>ROUNDDOWN(DQ41,1)</f>
        <v>0</v>
      </c>
      <c r="DS41" s="72">
        <f>ROUND((DQ41-DR41)*100,0)</f>
        <v>0</v>
      </c>
      <c r="DT41" s="85">
        <f>IFERROR(INDEX('100 м.п.'!$A$12:$AA$140,MATCH(DR41,'100 м.п.'!$A$12:$A$140,0),MATCH(DS41,'100 м.п.'!$A$11:$AA$11,0)),0)</f>
        <v>0</v>
      </c>
      <c r="DU41" s="81"/>
      <c r="DV41" s="84"/>
      <c r="DW41" s="71">
        <f>ROUNDDOWN(DV41,1)</f>
        <v>0</v>
      </c>
      <c r="DX41" s="72">
        <f>ROUND((DV41-DW41)*100,0)</f>
        <v>0</v>
      </c>
      <c r="DY41" s="85">
        <f>IFERROR(INDEX('ШТ'!$A$10:$AA$145,MATCH(DW41,'ШТ'!$A$10:$A$145,0),MATCH(DX41,'ШТ'!$A$9:$AA$9,0)),0)</f>
        <v>0</v>
      </c>
      <c r="DZ41" s="92"/>
      <c r="EA41" s="71">
        <f>ROUNDDOWN(DZ41,1)</f>
        <v>0</v>
      </c>
      <c r="EB41" s="72">
        <f>ROUND((DZ41-EA41)*100,0)</f>
        <v>0</v>
      </c>
      <c r="EC41" s="85">
        <f>IFERROR(INDEX('100 м.п.'!$A$12:$AA$140,MATCH(EA41,'100 м.п.'!$A$12:$A$140,0),MATCH(EB41,'100 м.п.'!$A$11:$AA$11,0)),0)</f>
        <v>0</v>
      </c>
      <c r="ED41" s="95"/>
      <c r="EE41" s="84"/>
      <c r="EF41" s="71">
        <f>ROUNDDOWN(EE41,1)</f>
        <v>0</v>
      </c>
      <c r="EG41" s="72">
        <f>ROUND((EE41-EF41)*100,0)</f>
        <v>0</v>
      </c>
      <c r="EH41" s="85">
        <f>IFERROR(INDEX('ШТ'!$A$10:$AA$145,MATCH(EF41,'ШТ'!$A$10:$A$145,0),MATCH(EG41,'ШТ'!$A$9:$AA$9,0)),0)</f>
        <v>0</v>
      </c>
      <c r="EI41" s="92"/>
      <c r="EJ41" s="71">
        <f>ROUNDDOWN(EI41,1)</f>
        <v>0</v>
      </c>
      <c r="EK41" s="72">
        <f>ROUND((EI41-EJ41)*100,0)</f>
        <v>0</v>
      </c>
      <c r="EL41" s="85">
        <f>IFERROR(INDEX('100 м.п.'!$A$12:$AA$140,MATCH(EJ41,'100 м.п.'!$A$12:$A$140,0),MATCH(EK41,'100 м.п.'!$A$11:$AA$11,0)),0)</f>
        <v>0</v>
      </c>
      <c r="EM41" s="90" t="str">
        <f>IF(Y41+U41+P41+L41+AD41+AH41+AM41+AQ41+AV41+AZ41+BE41+BI41+BN41+BR41+BW41+CA41+CF41+CJ41+CO41+CS41+CX41+DB41+DG41+DK41+DP41+DT41+DY41+EC41+EH41+EL41=0,"",Y41+U41+P41+L41+AD41+AH41+AM41+AQ41+AV41+AZ41+BE41+BI41+BN41+BR41+BW41+CA41+CF41+CJ41+CO41+CS41+CX41+DB41+DG41+DK41+DP41+DT41+DY41+EC41+EH41+EL41)</f>
        <v/>
      </c>
      <c r="EN41" s="11" t="str">
        <f>IF(MIN(I41,R41,AA41,AJ41,AS41,BB41,BK41,BT41,CC41,CL41,CU41,DD41,DM41,DV41,EE41)=0,"",MIN(I41,R41,AA41,AJ41,AS41,BB41,BK41,BT41,CC41,CL41,CU41,DD41,DM41,DV41,EE41))</f>
        <v/>
      </c>
      <c r="EO41" s="12" t="str">
        <f>IF(MIN(M41,V41,AE41,AN41,AW41,BF41,BO41,BX41,CG41,CP41,CY41,DH41,DQ41,DZ41,EI41)=0,"",MIN(M41,V41,AE41,AN41,AW41,BF41,BO41,BX41,CG41,CP41,CY41,DH41,DQ41,DZ41,EI41))</f>
        <v/>
      </c>
      <c r="EP41" s="99">
        <f>IFERROR(RANK(EM41,$EM$5:$EM$54,0)+COUNTIF($EM$5:EM41,EM41)-1,0)</f>
        <v>0</v>
      </c>
      <c r="EQ41" s="6">
        <f>IFERROR(RANK(EN41,$EN$5:$EN$54,1)+COUNTIF($EN$5:EN41,EN41)-1,0)</f>
        <v>0</v>
      </c>
      <c r="ER41" s="6">
        <f>IFERROR(RANK(EO41,$EO$5:$EO$54,1)+COUNTIF($EO$5:EO41,EO41)-1,0)</f>
        <v>0</v>
      </c>
      <c r="ET41" s="8">
        <v>37</v>
      </c>
      <c r="EU41" s="13">
        <f>IFERROR(INDEX($B$5:$B$54,MATCH($ET41,$EP$5:$EP$54,0)),0)</f>
        <v>0</v>
      </c>
      <c r="EV41" s="9">
        <f>IFERROR(INDEX($EM$5:$EM$54,MATCH($ET41,$EP$5:$EP$54,0)),0)</f>
        <v>0</v>
      </c>
      <c r="EX41" s="8">
        <v>37</v>
      </c>
      <c r="EY41" s="13">
        <f>IFERROR(INDEX($B$5:$B$54,MATCH($ET41,$EQ$5:$EQ$54,0)),0)</f>
        <v>0</v>
      </c>
      <c r="EZ41" s="9">
        <f>IFERROR(INDEX($EN$5:$EN$54,MATCH($ET41,$EQ$5:$EQ$54,0)),0)</f>
        <v>0</v>
      </c>
      <c r="FB41" s="8">
        <v>37</v>
      </c>
      <c r="FC41" s="13">
        <f>IFERROR(INDEX($B$5:$B$54,MATCH($ET41,$ER$5:$ER$54,0)),0)</f>
        <v>0</v>
      </c>
      <c r="FD41" s="9">
        <f>IFERROR(INDEX($EO$5:$EO$54,MATCH($ET41,$ER$5:$ER$54,0)),0)</f>
        <v>0</v>
      </c>
    </row>
    <row r="42" customHeight="1" ht="15">
      <c r="A42" s="5">
        <v>38</v>
      </c>
      <c r="B42" s="130" t="s">
        <v>57</v>
      </c>
      <c r="C42" s="119"/>
      <c r="D42" s="131"/>
      <c r="E42" s="119"/>
      <c r="F42" s="118"/>
      <c r="G42" s="119"/>
      <c r="H42" s="81"/>
      <c r="I42" s="84"/>
      <c r="J42" s="71">
        <f>ROUNDDOWN(I42,1)</f>
        <v>0</v>
      </c>
      <c r="K42" s="72">
        <f>ROUND((I42-J42)*100,0)</f>
        <v>0</v>
      </c>
      <c r="L42" s="85">
        <f>IFERROR(INDEX('ШТ'!$A$10:$AA$145,MATCH(J42,'ШТ'!$A$10:$A$145,0),MATCH(K42,'ШТ'!$A$9:$AA$9,0)),0)</f>
        <v>0</v>
      </c>
      <c r="M42" s="84"/>
      <c r="N42" s="71">
        <f>ROUNDDOWN(M42,1)</f>
        <v>0</v>
      </c>
      <c r="O42" s="72">
        <f>ROUND((M42-N42)*100,0)</f>
        <v>0</v>
      </c>
      <c r="P42" s="85">
        <f>IFERROR(INDEX('100 м.п.'!$A$12:$AA$140,MATCH(N42,'100 м.п.'!$A$12:$A$140,0),MATCH(O42,'100 м.п.'!$A$11:$AA$11,0)),0)</f>
        <v>0</v>
      </c>
      <c r="Q42" s="175"/>
      <c r="R42" s="84"/>
      <c r="S42" s="71">
        <f>ROUNDDOWN(R42,1)</f>
        <v>0</v>
      </c>
      <c r="T42" s="72">
        <f>ROUND((R42-S42)*100,0)</f>
        <v>0</v>
      </c>
      <c r="U42" s="85">
        <f>IFERROR(INDEX('ШТ'!$A$10:$AA$145,MATCH(S42,'ШТ'!$A$10:$A$145,0),MATCH(T42,'ШТ'!$A$9:$AA$9,0)),0)</f>
        <v>0</v>
      </c>
      <c r="V42" s="84"/>
      <c r="W42" s="71">
        <f>ROUNDDOWN(V42,1)</f>
        <v>0</v>
      </c>
      <c r="X42" s="72">
        <f>ROUND((V42-W42)*100,0)</f>
        <v>0</v>
      </c>
      <c r="Y42" s="85">
        <f>IFERROR(INDEX('100 м.п.'!$A$12:$AA$140,MATCH(W42,'100 м.п.'!$A$12:$A$140,0),MATCH(X42,'100 м.п.'!$A$11:$AA$11,0)),0)</f>
        <v>0</v>
      </c>
      <c r="Z42" s="81"/>
      <c r="AA42" s="84"/>
      <c r="AB42" s="71">
        <f>ROUNDDOWN(AA42,1)</f>
        <v>0</v>
      </c>
      <c r="AC42" s="72">
        <f>ROUND((AA42-AB42)*100,0)</f>
        <v>0</v>
      </c>
      <c r="AD42" s="85">
        <f>IFERROR(INDEX('ШТ'!$A$10:$AA$145,MATCH(AB42,'ШТ'!$A$10:$A$145,0),MATCH(AC42,'ШТ'!$A$9:$AA$9,0)),0)</f>
        <v>0</v>
      </c>
      <c r="AE42" s="92"/>
      <c r="AF42" s="71">
        <f>ROUNDDOWN(AE42,1)</f>
        <v>0</v>
      </c>
      <c r="AG42" s="72">
        <f>ROUND((AE42-AF42)*100,0)</f>
        <v>0</v>
      </c>
      <c r="AH42" s="85">
        <f>IFERROR(INDEX('100 м.п.'!$A$12:$AA$140,MATCH(AF42,'100 м.п.'!$A$12:$A$140,0),MATCH(AG42,'100 м.п.'!$A$11:$AA$11,0)),0)</f>
        <v>0</v>
      </c>
      <c r="AI42" s="95"/>
      <c r="AJ42" s="84"/>
      <c r="AK42" s="71">
        <f>ROUNDDOWN(AJ42,1)</f>
        <v>0</v>
      </c>
      <c r="AL42" s="72">
        <f>ROUND((AJ42-AK42)*100,0)</f>
        <v>0</v>
      </c>
      <c r="AM42" s="85">
        <f>IFERROR(INDEX('ШТ'!$A$10:$AA$145,MATCH(AK42,'ШТ'!$A$10:$A$145,0),MATCH(AL42,'ШТ'!$A$9:$AA$9,0)),0)</f>
        <v>0</v>
      </c>
      <c r="AN42" s="92"/>
      <c r="AO42" s="71">
        <f>ROUNDDOWN(AN42,1)</f>
        <v>0</v>
      </c>
      <c r="AP42" s="72">
        <f>ROUND((AN42-AO42)*100,0)</f>
        <v>0</v>
      </c>
      <c r="AQ42" s="85">
        <f>IFERROR(INDEX('100 м.п.'!$A$12:$AA$140,MATCH(AO42,'100 м.п.'!$A$12:$A$140,0),MATCH(AP42,'100 м.п.'!$A$11:$AA$11,0)),0)</f>
        <v>0</v>
      </c>
      <c r="AR42" s="81"/>
      <c r="AS42" s="84"/>
      <c r="AT42" s="71">
        <f>ROUNDDOWN(AS42,1)</f>
        <v>0</v>
      </c>
      <c r="AU42" s="72">
        <f>ROUND((AS42-AT42)*100,0)</f>
        <v>0</v>
      </c>
      <c r="AV42" s="85">
        <f>IFERROR(INDEX('ШТ'!$A$10:$AA$145,MATCH(AT42,'ШТ'!$A$10:$A$145,0),MATCH(AU42,'ШТ'!$A$9:$AA$9,0)),0)</f>
        <v>0</v>
      </c>
      <c r="AW42" s="92"/>
      <c r="AX42" s="71">
        <f>ROUNDDOWN(AW42,1)</f>
        <v>0</v>
      </c>
      <c r="AY42" s="72">
        <f>ROUND((AW42-AX42)*100,0)</f>
        <v>0</v>
      </c>
      <c r="AZ42" s="85">
        <f>IFERROR(INDEX('100 м.п.'!$A$12:$AA$140,MATCH(AX42,'100 м.п.'!$A$12:$A$140,0),MATCH(AY42,'100 м.п.'!$A$11:$AA$11,0)),0)</f>
        <v>0</v>
      </c>
      <c r="BA42" s="95"/>
      <c r="BB42" s="84"/>
      <c r="BC42" s="71">
        <f>ROUNDDOWN(BB42,1)</f>
        <v>0</v>
      </c>
      <c r="BD42" s="72">
        <f>ROUND((BB42-BC42)*100,0)</f>
        <v>0</v>
      </c>
      <c r="BE42" s="85">
        <f>IFERROR(INDEX('ШТ'!$A$10:$AA$145,MATCH(BC42,'ШТ'!$A$10:$A$145,0),MATCH(BD42,'ШТ'!$A$9:$AA$9,0)),0)</f>
        <v>0</v>
      </c>
      <c r="BF42" s="92"/>
      <c r="BG42" s="71">
        <f>ROUNDDOWN(BF42,1)</f>
        <v>0</v>
      </c>
      <c r="BH42" s="72">
        <f>ROUND((BF42-BG42)*100,0)</f>
        <v>0</v>
      </c>
      <c r="BI42" s="85">
        <f>IFERROR(INDEX('100 м.п.'!$A$12:$AA$140,MATCH(BG42,'100 м.п.'!$A$12:$A$140,0),MATCH(BH42,'100 м.п.'!$A$11:$AA$11,0)),0)</f>
        <v>0</v>
      </c>
      <c r="BJ42" s="81"/>
      <c r="BK42" s="84"/>
      <c r="BL42" s="71">
        <f>ROUNDDOWN(BK42,1)</f>
        <v>0</v>
      </c>
      <c r="BM42" s="72">
        <f>ROUND((BK42-BL42)*100,0)</f>
        <v>0</v>
      </c>
      <c r="BN42" s="85">
        <f>IFERROR(INDEX('ШТ'!$A$10:$AA$145,MATCH(BL42,'ШТ'!$A$10:$A$145,0),MATCH(BM42,'ШТ'!$A$9:$AA$9,0)),0)</f>
        <v>0</v>
      </c>
      <c r="BO42" s="92"/>
      <c r="BP42" s="71">
        <f>ROUNDDOWN(BO42,1)</f>
        <v>0</v>
      </c>
      <c r="BQ42" s="72">
        <f>ROUND((BO42-BP42)*100,0)</f>
        <v>0</v>
      </c>
      <c r="BR42" s="85">
        <f>IFERROR(INDEX('100 м.п.'!$A$12:$AA$140,MATCH(BP42,'100 м.п.'!$A$12:$A$140,0),MATCH(BQ42,'100 м.п.'!$A$11:$AA$11,0)),0)</f>
        <v>0</v>
      </c>
      <c r="BS42" s="95"/>
      <c r="BT42" s="84"/>
      <c r="BU42" s="71">
        <f>ROUNDDOWN(BT42,1)</f>
        <v>0</v>
      </c>
      <c r="BV42" s="72">
        <f>ROUND((BT42-BU42)*100,0)</f>
        <v>0</v>
      </c>
      <c r="BW42" s="85">
        <f>IFERROR(INDEX('ШТ'!$A$10:$AA$145,MATCH(BU42,'ШТ'!$A$10:$A$145,0),MATCH(BV42,'ШТ'!$A$9:$AA$9,0)),0)</f>
        <v>0</v>
      </c>
      <c r="BX42" s="92"/>
      <c r="BY42" s="71">
        <f>ROUNDDOWN(BX42,1)</f>
        <v>0</v>
      </c>
      <c r="BZ42" s="72">
        <f>ROUND((BX42-BY42)*100,0)</f>
        <v>0</v>
      </c>
      <c r="CA42" s="85">
        <f>IFERROR(INDEX('100 м.п.'!$A$12:$AA$140,MATCH(BY42,'100 м.п.'!$A$12:$A$140,0),MATCH(BZ42,'100 м.п.'!$A$11:$AA$11,0)),0)</f>
        <v>0</v>
      </c>
      <c r="CB42" s="81"/>
      <c r="CC42" s="84"/>
      <c r="CD42" s="71">
        <f>ROUNDDOWN(CC42,1)</f>
        <v>0</v>
      </c>
      <c r="CE42" s="72">
        <f>ROUND((CC42-CD42)*100,0)</f>
        <v>0</v>
      </c>
      <c r="CF42" s="85">
        <f>IFERROR(INDEX('ШТ'!$A$10:$AA$145,MATCH(CD42,'ШТ'!$A$10:$A$145,0),MATCH(CE42,'ШТ'!$A$9:$AA$9,0)),0)</f>
        <v>0</v>
      </c>
      <c r="CG42" s="92"/>
      <c r="CH42" s="71">
        <f>ROUNDDOWN(CG42,1)</f>
        <v>0</v>
      </c>
      <c r="CI42" s="72">
        <f>ROUND((CG42-CH42)*100,0)</f>
        <v>0</v>
      </c>
      <c r="CJ42" s="85">
        <f>IFERROR(INDEX('100 м.п.'!$A$12:$AA$140,MATCH(CH42,'100 м.п.'!$A$12:$A$140,0),MATCH(CI42,'100 м.п.'!$A$11:$AA$11,0)),0)</f>
        <v>0</v>
      </c>
      <c r="CK42" s="95"/>
      <c r="CL42" s="84"/>
      <c r="CM42" s="71">
        <f>ROUNDDOWN(CL42,1)</f>
        <v>0</v>
      </c>
      <c r="CN42" s="72">
        <f>ROUND((CL42-CM42)*100,0)</f>
        <v>0</v>
      </c>
      <c r="CO42" s="85">
        <f>IFERROR(INDEX('ШТ'!$A$10:$AA$145,MATCH(CM42,'ШТ'!$A$10:$A$145,0),MATCH(CN42,'ШТ'!$A$9:$AA$9,0)),0)</f>
        <v>0</v>
      </c>
      <c r="CP42" s="92"/>
      <c r="CQ42" s="71">
        <f>ROUNDDOWN(CP42,1)</f>
        <v>0</v>
      </c>
      <c r="CR42" s="72">
        <f>ROUND((CP42-CQ42)*100,0)</f>
        <v>0</v>
      </c>
      <c r="CS42" s="85">
        <f>IFERROR(INDEX('100 м.п.'!$A$12:$AA$140,MATCH(CQ42,'100 м.п.'!$A$12:$A$140,0),MATCH(CR42,'100 м.п.'!$A$11:$AA$11,0)),0)</f>
        <v>0</v>
      </c>
      <c r="CT42" s="95"/>
      <c r="CU42" s="84"/>
      <c r="CV42" s="71">
        <f>ROUNDDOWN(CU42,1)</f>
        <v>0</v>
      </c>
      <c r="CW42" s="72">
        <f>ROUND((CU42-CV42)*100,0)</f>
        <v>0</v>
      </c>
      <c r="CX42" s="85">
        <f>IFERROR(INDEX('ШТ'!$A$10:$AA$145,MATCH(CV42,'ШТ'!$A$10:$A$145,0),MATCH(CW42,'ШТ'!$A$9:$AA$9,0)),0)</f>
        <v>0</v>
      </c>
      <c r="CY42" s="92"/>
      <c r="CZ42" s="71">
        <f>ROUNDDOWN(CY42,1)</f>
        <v>0</v>
      </c>
      <c r="DA42" s="72">
        <f>ROUND((CY42-CZ42)*100,0)</f>
        <v>0</v>
      </c>
      <c r="DB42" s="85">
        <f>IFERROR(INDEX('100 м.п.'!$A$12:$AA$140,MATCH(CZ42,'100 м.п.'!$A$12:$A$140,0),MATCH(DA42,'100 м.п.'!$A$11:$AA$11,0)),0)</f>
        <v>0</v>
      </c>
      <c r="DC42" s="81"/>
      <c r="DD42" s="84"/>
      <c r="DE42" s="71">
        <f>ROUNDDOWN(DD42,1)</f>
        <v>0</v>
      </c>
      <c r="DF42" s="72">
        <f>ROUND((DD42-DE42)*100,0)</f>
        <v>0</v>
      </c>
      <c r="DG42" s="85">
        <f>IFERROR(INDEX('ШТ'!$A$10:$AA$145,MATCH(DE42,'ШТ'!$A$10:$A$145,0),MATCH(DF42,'ШТ'!$A$9:$AA$9,0)),0)</f>
        <v>0</v>
      </c>
      <c r="DH42" s="92"/>
      <c r="DI42" s="71">
        <f>ROUNDDOWN(DH42,1)</f>
        <v>0</v>
      </c>
      <c r="DJ42" s="72">
        <f>ROUND((DH42-DI42)*100,0)</f>
        <v>0</v>
      </c>
      <c r="DK42" s="85">
        <f>IFERROR(INDEX('100 м.п.'!$A$12:$AA$140,MATCH(DI42,'100 м.п.'!$A$12:$A$140,0),MATCH(DJ42,'100 м.п.'!$A$11:$AA$11,0)),0)</f>
        <v>0</v>
      </c>
      <c r="DL42" s="95"/>
      <c r="DM42" s="84"/>
      <c r="DN42" s="71">
        <f>ROUNDDOWN(DM42,1)</f>
        <v>0</v>
      </c>
      <c r="DO42" s="72">
        <f>ROUND((DM42-DN42)*100,0)</f>
        <v>0</v>
      </c>
      <c r="DP42" s="85">
        <f>IFERROR(INDEX('ШТ'!$A$10:$AA$145,MATCH(DN42,'ШТ'!$A$10:$A$145,0),MATCH(DO42,'ШТ'!$A$9:$AA$9,0)),0)</f>
        <v>0</v>
      </c>
      <c r="DQ42" s="92"/>
      <c r="DR42" s="71">
        <f>ROUNDDOWN(DQ42,1)</f>
        <v>0</v>
      </c>
      <c r="DS42" s="72">
        <f>ROUND((DQ42-DR42)*100,0)</f>
        <v>0</v>
      </c>
      <c r="DT42" s="85">
        <f>IFERROR(INDEX('100 м.п.'!$A$12:$AA$140,MATCH(DR42,'100 м.п.'!$A$12:$A$140,0),MATCH(DS42,'100 м.п.'!$A$11:$AA$11,0)),0)</f>
        <v>0</v>
      </c>
      <c r="DU42" s="81"/>
      <c r="DV42" s="84"/>
      <c r="DW42" s="71">
        <f>ROUNDDOWN(DV42,1)</f>
        <v>0</v>
      </c>
      <c r="DX42" s="72">
        <f>ROUND((DV42-DW42)*100,0)</f>
        <v>0</v>
      </c>
      <c r="DY42" s="85">
        <f>IFERROR(INDEX('ШТ'!$A$10:$AA$145,MATCH(DW42,'ШТ'!$A$10:$A$145,0),MATCH(DX42,'ШТ'!$A$9:$AA$9,0)),0)</f>
        <v>0</v>
      </c>
      <c r="DZ42" s="92"/>
      <c r="EA42" s="71">
        <f>ROUNDDOWN(DZ42,1)</f>
        <v>0</v>
      </c>
      <c r="EB42" s="72">
        <f>ROUND((DZ42-EA42)*100,0)</f>
        <v>0</v>
      </c>
      <c r="EC42" s="85">
        <f>IFERROR(INDEX('100 м.п.'!$A$12:$AA$140,MATCH(EA42,'100 м.п.'!$A$12:$A$140,0),MATCH(EB42,'100 м.п.'!$A$11:$AA$11,0)),0)</f>
        <v>0</v>
      </c>
      <c r="ED42" s="95"/>
      <c r="EE42" s="84"/>
      <c r="EF42" s="71">
        <f>ROUNDDOWN(EE42,1)</f>
        <v>0</v>
      </c>
      <c r="EG42" s="72">
        <f>ROUND((EE42-EF42)*100,0)</f>
        <v>0</v>
      </c>
      <c r="EH42" s="85">
        <f>IFERROR(INDEX('ШТ'!$A$10:$AA$145,MATCH(EF42,'ШТ'!$A$10:$A$145,0),MATCH(EG42,'ШТ'!$A$9:$AA$9,0)),0)</f>
        <v>0</v>
      </c>
      <c r="EI42" s="92"/>
      <c r="EJ42" s="71">
        <f>ROUNDDOWN(EI42,1)</f>
        <v>0</v>
      </c>
      <c r="EK42" s="72">
        <f>ROUND((EI42-EJ42)*100,0)</f>
        <v>0</v>
      </c>
      <c r="EL42" s="85">
        <f>IFERROR(INDEX('100 м.п.'!$A$12:$AA$140,MATCH(EJ42,'100 м.п.'!$A$12:$A$140,0),MATCH(EK42,'100 м.п.'!$A$11:$AA$11,0)),0)</f>
        <v>0</v>
      </c>
      <c r="EM42" s="90" t="str">
        <f>IF(Y42+U42+P42+L42+AD42+AH42+AM42+AQ42+AV42+AZ42+BE42+BI42+BN42+BR42+BW42+CA42+CF42+CJ42+CO42+CS42+CX42+DB42+DG42+DK42+DP42+DT42+DY42+EC42+EH42+EL42=0,"",Y42+U42+P42+L42+AD42+AH42+AM42+AQ42+AV42+AZ42+BE42+BI42+BN42+BR42+BW42+CA42+CF42+CJ42+CO42+CS42+CX42+DB42+DG42+DK42+DP42+DT42+DY42+EC42+EH42+EL42)</f>
        <v/>
      </c>
      <c r="EN42" s="11" t="str">
        <f>IF(MIN(I42,R42,AA42,AJ42,AS42,BB42,BK42,BT42,CC42,CL42,CU42,DD42,DM42,DV42,EE42)=0,"",MIN(I42,R42,AA42,AJ42,AS42,BB42,BK42,BT42,CC42,CL42,CU42,DD42,DM42,DV42,EE42))</f>
        <v/>
      </c>
      <c r="EO42" s="12" t="str">
        <f>IF(MIN(M42,V42,AE42,AN42,AW42,BF42,BO42,BX42,CG42,CP42,CY42,DH42,DQ42,DZ42,EI42)=0,"",MIN(M42,V42,AE42,AN42,AW42,BF42,BO42,BX42,CG42,CP42,CY42,DH42,DQ42,DZ42,EI42))</f>
        <v/>
      </c>
      <c r="EP42" s="99">
        <f>IFERROR(RANK(EM42,$EM$5:$EM$54,0)+COUNTIF($EM$5:EM42,EM42)-1,0)</f>
        <v>0</v>
      </c>
      <c r="EQ42" s="6">
        <f>IFERROR(RANK(EN42,$EN$5:$EN$54,1)+COUNTIF($EN$5:EN42,EN42)-1,0)</f>
        <v>0</v>
      </c>
      <c r="ER42" s="6">
        <f>IFERROR(RANK(EO42,$EO$5:$EO$54,1)+COUNTIF($EO$5:EO42,EO42)-1,0)</f>
        <v>0</v>
      </c>
      <c r="ET42" s="8">
        <v>38</v>
      </c>
      <c r="EU42" s="13">
        <f>IFERROR(INDEX($B$5:$B$54,MATCH($ET42,$EP$5:$EP$54,0)),0)</f>
        <v>0</v>
      </c>
      <c r="EV42" s="9">
        <f>IFERROR(INDEX($EM$5:$EM$54,MATCH($ET42,$EP$5:$EP$54,0)),0)</f>
        <v>0</v>
      </c>
      <c r="EX42" s="8">
        <v>38</v>
      </c>
      <c r="EY42" s="13">
        <f>IFERROR(INDEX($B$5:$B$54,MATCH($ET42,$EQ$5:$EQ$54,0)),0)</f>
        <v>0</v>
      </c>
      <c r="EZ42" s="9">
        <f>IFERROR(INDEX($EN$5:$EN$54,MATCH($ET42,$EQ$5:$EQ$54,0)),0)</f>
        <v>0</v>
      </c>
      <c r="FB42" s="8">
        <v>38</v>
      </c>
      <c r="FC42" s="13">
        <f>IFERROR(INDEX($B$5:$B$54,MATCH($ET42,$ER$5:$ER$54,0)),0)</f>
        <v>0</v>
      </c>
      <c r="FD42" s="9">
        <f>IFERROR(INDEX($EO$5:$EO$54,MATCH($ET42,$ER$5:$ER$54,0)),0)</f>
        <v>0</v>
      </c>
    </row>
    <row r="43" customHeight="1" ht="15">
      <c r="A43" s="5">
        <v>39</v>
      </c>
      <c r="B43" s="130" t="s">
        <v>58</v>
      </c>
      <c r="C43" s="119"/>
      <c r="D43" s="131"/>
      <c r="E43" s="119"/>
      <c r="F43" s="118"/>
      <c r="G43" s="119"/>
      <c r="H43" s="81"/>
      <c r="I43" s="84"/>
      <c r="J43" s="71">
        <f>ROUNDDOWN(I43,1)</f>
        <v>0</v>
      </c>
      <c r="K43" s="72">
        <f>ROUND((I43-J43)*100,0)</f>
        <v>0</v>
      </c>
      <c r="L43" s="85">
        <f>IFERROR(INDEX('ШТ'!$A$10:$AA$145,MATCH(J43,'ШТ'!$A$10:$A$145,0),MATCH(K43,'ШТ'!$A$9:$AA$9,0)),0)</f>
        <v>0</v>
      </c>
      <c r="M43" s="84"/>
      <c r="N43" s="71">
        <f>ROUNDDOWN(M43,1)</f>
        <v>0</v>
      </c>
      <c r="O43" s="72">
        <f>ROUND((M43-N43)*100,0)</f>
        <v>0</v>
      </c>
      <c r="P43" s="85">
        <f>IFERROR(INDEX('100 м.п.'!$A$12:$AA$140,MATCH(N43,'100 м.п.'!$A$12:$A$140,0),MATCH(O43,'100 м.п.'!$A$11:$AA$11,0)),0)</f>
        <v>0</v>
      </c>
      <c r="Q43" s="175"/>
      <c r="R43" s="84"/>
      <c r="S43" s="71">
        <f>ROUNDDOWN(R43,1)</f>
        <v>0</v>
      </c>
      <c r="T43" s="72">
        <f>ROUND((R43-S43)*100,0)</f>
        <v>0</v>
      </c>
      <c r="U43" s="85">
        <f>IFERROR(INDEX('ШТ'!$A$10:$AA$145,MATCH(S43,'ШТ'!$A$10:$A$145,0),MATCH(T43,'ШТ'!$A$9:$AA$9,0)),0)</f>
        <v>0</v>
      </c>
      <c r="V43" s="84"/>
      <c r="W43" s="71">
        <f>ROUNDDOWN(V43,1)</f>
        <v>0</v>
      </c>
      <c r="X43" s="72">
        <f>ROUND((V43-W43)*100,0)</f>
        <v>0</v>
      </c>
      <c r="Y43" s="85">
        <f>IFERROR(INDEX('100 м.п.'!$A$12:$AA$140,MATCH(W43,'100 м.п.'!$A$12:$A$140,0),MATCH(X43,'100 м.п.'!$A$11:$AA$11,0)),0)</f>
        <v>0</v>
      </c>
      <c r="Z43" s="81"/>
      <c r="AA43" s="84"/>
      <c r="AB43" s="71">
        <f>ROUNDDOWN(AA43,1)</f>
        <v>0</v>
      </c>
      <c r="AC43" s="72">
        <f>ROUND((AA43-AB43)*100,0)</f>
        <v>0</v>
      </c>
      <c r="AD43" s="85">
        <f>IFERROR(INDEX('ШТ'!$A$10:$AA$145,MATCH(AB43,'ШТ'!$A$10:$A$145,0),MATCH(AC43,'ШТ'!$A$9:$AA$9,0)),0)</f>
        <v>0</v>
      </c>
      <c r="AE43" s="92"/>
      <c r="AF43" s="71">
        <f>ROUNDDOWN(AE43,1)</f>
        <v>0</v>
      </c>
      <c r="AG43" s="72">
        <f>ROUND((AE43-AF43)*100,0)</f>
        <v>0</v>
      </c>
      <c r="AH43" s="85">
        <f>IFERROR(INDEX('100 м.п.'!$A$12:$AA$140,MATCH(AF43,'100 м.п.'!$A$12:$A$140,0),MATCH(AG43,'100 м.п.'!$A$11:$AA$11,0)),0)</f>
        <v>0</v>
      </c>
      <c r="AI43" s="95"/>
      <c r="AJ43" s="84"/>
      <c r="AK43" s="71">
        <f>ROUNDDOWN(AJ43,1)</f>
        <v>0</v>
      </c>
      <c r="AL43" s="72">
        <f>ROUND((AJ43-AK43)*100,0)</f>
        <v>0</v>
      </c>
      <c r="AM43" s="85">
        <f>IFERROR(INDEX('ШТ'!$A$10:$AA$145,MATCH(AK43,'ШТ'!$A$10:$A$145,0),MATCH(AL43,'ШТ'!$A$9:$AA$9,0)),0)</f>
        <v>0</v>
      </c>
      <c r="AN43" s="92"/>
      <c r="AO43" s="71">
        <f>ROUNDDOWN(AN43,1)</f>
        <v>0</v>
      </c>
      <c r="AP43" s="72">
        <f>ROUND((AN43-AO43)*100,0)</f>
        <v>0</v>
      </c>
      <c r="AQ43" s="85">
        <f>IFERROR(INDEX('100 м.п.'!$A$12:$AA$140,MATCH(AO43,'100 м.п.'!$A$12:$A$140,0),MATCH(AP43,'100 м.п.'!$A$11:$AA$11,0)),0)</f>
        <v>0</v>
      </c>
      <c r="AR43" s="81"/>
      <c r="AS43" s="84"/>
      <c r="AT43" s="71">
        <f>ROUNDDOWN(AS43,1)</f>
        <v>0</v>
      </c>
      <c r="AU43" s="72">
        <f>ROUND((AS43-AT43)*100,0)</f>
        <v>0</v>
      </c>
      <c r="AV43" s="85">
        <f>IFERROR(INDEX('ШТ'!$A$10:$AA$145,MATCH(AT43,'ШТ'!$A$10:$A$145,0),MATCH(AU43,'ШТ'!$A$9:$AA$9,0)),0)</f>
        <v>0</v>
      </c>
      <c r="AW43" s="92"/>
      <c r="AX43" s="71">
        <f>ROUNDDOWN(AW43,1)</f>
        <v>0</v>
      </c>
      <c r="AY43" s="72">
        <f>ROUND((AW43-AX43)*100,0)</f>
        <v>0</v>
      </c>
      <c r="AZ43" s="85">
        <f>IFERROR(INDEX('100 м.п.'!$A$12:$AA$140,MATCH(AX43,'100 м.п.'!$A$12:$A$140,0),MATCH(AY43,'100 м.п.'!$A$11:$AA$11,0)),0)</f>
        <v>0</v>
      </c>
      <c r="BA43" s="95"/>
      <c r="BB43" s="84"/>
      <c r="BC43" s="71">
        <f>ROUNDDOWN(BB43,1)</f>
        <v>0</v>
      </c>
      <c r="BD43" s="72">
        <f>ROUND((BB43-BC43)*100,0)</f>
        <v>0</v>
      </c>
      <c r="BE43" s="85">
        <f>IFERROR(INDEX('ШТ'!$A$10:$AA$145,MATCH(BC43,'ШТ'!$A$10:$A$145,0),MATCH(BD43,'ШТ'!$A$9:$AA$9,0)),0)</f>
        <v>0</v>
      </c>
      <c r="BF43" s="92"/>
      <c r="BG43" s="71">
        <f>ROUNDDOWN(BF43,1)</f>
        <v>0</v>
      </c>
      <c r="BH43" s="72">
        <f>ROUND((BF43-BG43)*100,0)</f>
        <v>0</v>
      </c>
      <c r="BI43" s="85">
        <f>IFERROR(INDEX('100 м.п.'!$A$12:$AA$140,MATCH(BG43,'100 м.п.'!$A$12:$A$140,0),MATCH(BH43,'100 м.п.'!$A$11:$AA$11,0)),0)</f>
        <v>0</v>
      </c>
      <c r="BJ43" s="81"/>
      <c r="BK43" s="84"/>
      <c r="BL43" s="71">
        <f>ROUNDDOWN(BK43,1)</f>
        <v>0</v>
      </c>
      <c r="BM43" s="72">
        <f>ROUND((BK43-BL43)*100,0)</f>
        <v>0</v>
      </c>
      <c r="BN43" s="85">
        <f>IFERROR(INDEX('ШТ'!$A$10:$AA$145,MATCH(BL43,'ШТ'!$A$10:$A$145,0),MATCH(BM43,'ШТ'!$A$9:$AA$9,0)),0)</f>
        <v>0</v>
      </c>
      <c r="BO43" s="92"/>
      <c r="BP43" s="71">
        <f>ROUNDDOWN(BO43,1)</f>
        <v>0</v>
      </c>
      <c r="BQ43" s="72">
        <f>ROUND((BO43-BP43)*100,0)</f>
        <v>0</v>
      </c>
      <c r="BR43" s="85">
        <f>IFERROR(INDEX('100 м.п.'!$A$12:$AA$140,MATCH(BP43,'100 м.п.'!$A$12:$A$140,0),MATCH(BQ43,'100 м.п.'!$A$11:$AA$11,0)),0)</f>
        <v>0</v>
      </c>
      <c r="BS43" s="95"/>
      <c r="BT43" s="84"/>
      <c r="BU43" s="71">
        <f>ROUNDDOWN(BT43,1)</f>
        <v>0</v>
      </c>
      <c r="BV43" s="72">
        <f>ROUND((BT43-BU43)*100,0)</f>
        <v>0</v>
      </c>
      <c r="BW43" s="85">
        <f>IFERROR(INDEX('ШТ'!$A$10:$AA$145,MATCH(BU43,'ШТ'!$A$10:$A$145,0),MATCH(BV43,'ШТ'!$A$9:$AA$9,0)),0)</f>
        <v>0</v>
      </c>
      <c r="BX43" s="92"/>
      <c r="BY43" s="71">
        <f>ROUNDDOWN(BX43,1)</f>
        <v>0</v>
      </c>
      <c r="BZ43" s="72">
        <f>ROUND((BX43-BY43)*100,0)</f>
        <v>0</v>
      </c>
      <c r="CA43" s="85">
        <f>IFERROR(INDEX('100 м.п.'!$A$12:$AA$140,MATCH(BY43,'100 м.п.'!$A$12:$A$140,0),MATCH(BZ43,'100 м.п.'!$A$11:$AA$11,0)),0)</f>
        <v>0</v>
      </c>
      <c r="CB43" s="81"/>
      <c r="CC43" s="84"/>
      <c r="CD43" s="71">
        <f>ROUNDDOWN(CC43,1)</f>
        <v>0</v>
      </c>
      <c r="CE43" s="72">
        <f>ROUND((CC43-CD43)*100,0)</f>
        <v>0</v>
      </c>
      <c r="CF43" s="85">
        <f>IFERROR(INDEX('ШТ'!$A$10:$AA$145,MATCH(CD43,'ШТ'!$A$10:$A$145,0),MATCH(CE43,'ШТ'!$A$9:$AA$9,0)),0)</f>
        <v>0</v>
      </c>
      <c r="CG43" s="92"/>
      <c r="CH43" s="71">
        <f>ROUNDDOWN(CG43,1)</f>
        <v>0</v>
      </c>
      <c r="CI43" s="72">
        <f>ROUND((CG43-CH43)*100,0)</f>
        <v>0</v>
      </c>
      <c r="CJ43" s="85">
        <f>IFERROR(INDEX('100 м.п.'!$A$12:$AA$140,MATCH(CH43,'100 м.п.'!$A$12:$A$140,0),MATCH(CI43,'100 м.п.'!$A$11:$AA$11,0)),0)</f>
        <v>0</v>
      </c>
      <c r="CK43" s="95"/>
      <c r="CL43" s="84"/>
      <c r="CM43" s="71">
        <f>ROUNDDOWN(CL43,1)</f>
        <v>0</v>
      </c>
      <c r="CN43" s="72">
        <f>ROUND((CL43-CM43)*100,0)</f>
        <v>0</v>
      </c>
      <c r="CO43" s="85">
        <f>IFERROR(INDEX('ШТ'!$A$10:$AA$145,MATCH(CM43,'ШТ'!$A$10:$A$145,0),MATCH(CN43,'ШТ'!$A$9:$AA$9,0)),0)</f>
        <v>0</v>
      </c>
      <c r="CP43" s="92"/>
      <c r="CQ43" s="71">
        <f>ROUNDDOWN(CP43,1)</f>
        <v>0</v>
      </c>
      <c r="CR43" s="72">
        <f>ROUND((CP43-CQ43)*100,0)</f>
        <v>0</v>
      </c>
      <c r="CS43" s="85">
        <f>IFERROR(INDEX('100 м.п.'!$A$12:$AA$140,MATCH(CQ43,'100 м.п.'!$A$12:$A$140,0),MATCH(CR43,'100 м.п.'!$A$11:$AA$11,0)),0)</f>
        <v>0</v>
      </c>
      <c r="CT43" s="95"/>
      <c r="CU43" s="84"/>
      <c r="CV43" s="71">
        <f>ROUNDDOWN(CU43,1)</f>
        <v>0</v>
      </c>
      <c r="CW43" s="72">
        <f>ROUND((CU43-CV43)*100,0)</f>
        <v>0</v>
      </c>
      <c r="CX43" s="85">
        <f>IFERROR(INDEX('ШТ'!$A$10:$AA$145,MATCH(CV43,'ШТ'!$A$10:$A$145,0),MATCH(CW43,'ШТ'!$A$9:$AA$9,0)),0)</f>
        <v>0</v>
      </c>
      <c r="CY43" s="92"/>
      <c r="CZ43" s="71">
        <f>ROUNDDOWN(CY43,1)</f>
        <v>0</v>
      </c>
      <c r="DA43" s="72">
        <f>ROUND((CY43-CZ43)*100,0)</f>
        <v>0</v>
      </c>
      <c r="DB43" s="85">
        <f>IFERROR(INDEX('100 м.п.'!$A$12:$AA$140,MATCH(CZ43,'100 м.п.'!$A$12:$A$140,0),MATCH(DA43,'100 м.п.'!$A$11:$AA$11,0)),0)</f>
        <v>0</v>
      </c>
      <c r="DC43" s="81"/>
      <c r="DD43" s="84"/>
      <c r="DE43" s="71">
        <f>ROUNDDOWN(DD43,1)</f>
        <v>0</v>
      </c>
      <c r="DF43" s="72">
        <f>ROUND((DD43-DE43)*100,0)</f>
        <v>0</v>
      </c>
      <c r="DG43" s="85">
        <f>IFERROR(INDEX('ШТ'!$A$10:$AA$145,MATCH(DE43,'ШТ'!$A$10:$A$145,0),MATCH(DF43,'ШТ'!$A$9:$AA$9,0)),0)</f>
        <v>0</v>
      </c>
      <c r="DH43" s="92"/>
      <c r="DI43" s="71">
        <f>ROUNDDOWN(DH43,1)</f>
        <v>0</v>
      </c>
      <c r="DJ43" s="72">
        <f>ROUND((DH43-DI43)*100,0)</f>
        <v>0</v>
      </c>
      <c r="DK43" s="85">
        <f>IFERROR(INDEX('100 м.п.'!$A$12:$AA$140,MATCH(DI43,'100 м.п.'!$A$12:$A$140,0),MATCH(DJ43,'100 м.п.'!$A$11:$AA$11,0)),0)</f>
        <v>0</v>
      </c>
      <c r="DL43" s="95"/>
      <c r="DM43" s="84"/>
      <c r="DN43" s="71">
        <f>ROUNDDOWN(DM43,1)</f>
        <v>0</v>
      </c>
      <c r="DO43" s="72">
        <f>ROUND((DM43-DN43)*100,0)</f>
        <v>0</v>
      </c>
      <c r="DP43" s="85">
        <f>IFERROR(INDEX('ШТ'!$A$10:$AA$145,MATCH(DN43,'ШТ'!$A$10:$A$145,0),MATCH(DO43,'ШТ'!$A$9:$AA$9,0)),0)</f>
        <v>0</v>
      </c>
      <c r="DQ43" s="92"/>
      <c r="DR43" s="71">
        <f>ROUNDDOWN(DQ43,1)</f>
        <v>0</v>
      </c>
      <c r="DS43" s="72">
        <f>ROUND((DQ43-DR43)*100,0)</f>
        <v>0</v>
      </c>
      <c r="DT43" s="85">
        <f>IFERROR(INDEX('100 м.п.'!$A$12:$AA$140,MATCH(DR43,'100 м.п.'!$A$12:$A$140,0),MATCH(DS43,'100 м.п.'!$A$11:$AA$11,0)),0)</f>
        <v>0</v>
      </c>
      <c r="DU43" s="81"/>
      <c r="DV43" s="84"/>
      <c r="DW43" s="71">
        <f>ROUNDDOWN(DV43,1)</f>
        <v>0</v>
      </c>
      <c r="DX43" s="72">
        <f>ROUND((DV43-DW43)*100,0)</f>
        <v>0</v>
      </c>
      <c r="DY43" s="85">
        <f>IFERROR(INDEX('ШТ'!$A$10:$AA$145,MATCH(DW43,'ШТ'!$A$10:$A$145,0),MATCH(DX43,'ШТ'!$A$9:$AA$9,0)),0)</f>
        <v>0</v>
      </c>
      <c r="DZ43" s="92"/>
      <c r="EA43" s="71">
        <f>ROUNDDOWN(DZ43,1)</f>
        <v>0</v>
      </c>
      <c r="EB43" s="72">
        <f>ROUND((DZ43-EA43)*100,0)</f>
        <v>0</v>
      </c>
      <c r="EC43" s="85">
        <f>IFERROR(INDEX('100 м.п.'!$A$12:$AA$140,MATCH(EA43,'100 м.п.'!$A$12:$A$140,0),MATCH(EB43,'100 м.п.'!$A$11:$AA$11,0)),0)</f>
        <v>0</v>
      </c>
      <c r="ED43" s="95"/>
      <c r="EE43" s="84"/>
      <c r="EF43" s="71">
        <f>ROUNDDOWN(EE43,1)</f>
        <v>0</v>
      </c>
      <c r="EG43" s="72">
        <f>ROUND((EE43-EF43)*100,0)</f>
        <v>0</v>
      </c>
      <c r="EH43" s="85">
        <f>IFERROR(INDEX('ШТ'!$A$10:$AA$145,MATCH(EF43,'ШТ'!$A$10:$A$145,0),MATCH(EG43,'ШТ'!$A$9:$AA$9,0)),0)</f>
        <v>0</v>
      </c>
      <c r="EI43" s="92"/>
      <c r="EJ43" s="71">
        <f>ROUNDDOWN(EI43,1)</f>
        <v>0</v>
      </c>
      <c r="EK43" s="72">
        <f>ROUND((EI43-EJ43)*100,0)</f>
        <v>0</v>
      </c>
      <c r="EL43" s="85">
        <f>IFERROR(INDEX('100 м.п.'!$A$12:$AA$140,MATCH(EJ43,'100 м.п.'!$A$12:$A$140,0),MATCH(EK43,'100 м.п.'!$A$11:$AA$11,0)),0)</f>
        <v>0</v>
      </c>
      <c r="EM43" s="90" t="str">
        <f>IF(Y43+U43+P43+L43+AD43+AH43+AM43+AQ43+AV43+AZ43+BE43+BI43+BN43+BR43+BW43+CA43+CF43+CJ43+CO43+CS43+CX43+DB43+DG43+DK43+DP43+DT43+DY43+EC43+EH43+EL43=0,"",Y43+U43+P43+L43+AD43+AH43+AM43+AQ43+AV43+AZ43+BE43+BI43+BN43+BR43+BW43+CA43+CF43+CJ43+CO43+CS43+CX43+DB43+DG43+DK43+DP43+DT43+DY43+EC43+EH43+EL43)</f>
        <v/>
      </c>
      <c r="EN43" s="11" t="str">
        <f>IF(MIN(I43,R43,AA43,AJ43,AS43,BB43,BK43,BT43,CC43,CL43,CU43,DD43,DM43,DV43,EE43)=0,"",MIN(I43,R43,AA43,AJ43,AS43,BB43,BK43,BT43,CC43,CL43,CU43,DD43,DM43,DV43,EE43))</f>
        <v/>
      </c>
      <c r="EO43" s="12" t="str">
        <f>IF(MIN(M43,V43,AE43,AN43,AW43,BF43,BO43,BX43,CG43,CP43,CY43,DH43,DQ43,DZ43,EI43)=0,"",MIN(M43,V43,AE43,AN43,AW43,BF43,BO43,BX43,CG43,CP43,CY43,DH43,DQ43,DZ43,EI43))</f>
        <v/>
      </c>
      <c r="EP43" s="99">
        <f>IFERROR(RANK(EM43,$EM$5:$EM$54,0)+COUNTIF($EM$5:EM43,EM43)-1,0)</f>
        <v>0</v>
      </c>
      <c r="EQ43" s="6">
        <f>IFERROR(RANK(EN43,$EN$5:$EN$54,1)+COUNTIF($EN$5:EN43,EN43)-1,0)</f>
        <v>0</v>
      </c>
      <c r="ER43" s="6">
        <f>IFERROR(RANK(EO43,$EO$5:$EO$54,1)+COUNTIF($EO$5:EO43,EO43)-1,0)</f>
        <v>0</v>
      </c>
      <c r="ET43" s="8">
        <v>39</v>
      </c>
      <c r="EU43" s="13">
        <f>IFERROR(INDEX($B$5:$B$54,MATCH($ET43,$EP$5:$EP$54,0)),0)</f>
        <v>0</v>
      </c>
      <c r="EV43" s="9">
        <f>IFERROR(INDEX($EM$5:$EM$54,MATCH($ET43,$EP$5:$EP$54,0)),0)</f>
        <v>0</v>
      </c>
      <c r="EX43" s="8">
        <v>39</v>
      </c>
      <c r="EY43" s="13">
        <f>IFERROR(INDEX($B$5:$B$54,MATCH($ET43,$EQ$5:$EQ$54,0)),0)</f>
        <v>0</v>
      </c>
      <c r="EZ43" s="9">
        <f>IFERROR(INDEX($EN$5:$EN$54,MATCH($ET43,$EQ$5:$EQ$54,0)),0)</f>
        <v>0</v>
      </c>
      <c r="FB43" s="8">
        <v>39</v>
      </c>
      <c r="FC43" s="13">
        <f>IFERROR(INDEX($B$5:$B$54,MATCH($ET43,$ER$5:$ER$54,0)),0)</f>
        <v>0</v>
      </c>
      <c r="FD43" s="9">
        <f>IFERROR(INDEX($EO$5:$EO$54,MATCH($ET43,$ER$5:$ER$54,0)),0)</f>
        <v>0</v>
      </c>
    </row>
    <row r="44" customHeight="1" ht="15">
      <c r="A44" s="5">
        <v>40</v>
      </c>
      <c r="B44" s="130" t="s">
        <v>56</v>
      </c>
      <c r="C44" s="119"/>
      <c r="D44" s="131"/>
      <c r="E44" s="119"/>
      <c r="F44" s="118"/>
      <c r="G44" s="119"/>
      <c r="H44" s="81"/>
      <c r="I44" s="84"/>
      <c r="J44" s="71">
        <f>ROUNDDOWN(I44,1)</f>
        <v>0</v>
      </c>
      <c r="K44" s="72">
        <f>ROUND((I44-J44)*100,0)</f>
        <v>0</v>
      </c>
      <c r="L44" s="85">
        <f>IFERROR(INDEX('ШТ'!$A$10:$AA$145,MATCH(J44,'ШТ'!$A$10:$A$145,0),MATCH(K44,'ШТ'!$A$9:$AA$9,0)),0)</f>
        <v>0</v>
      </c>
      <c r="M44" s="84"/>
      <c r="N44" s="71">
        <f>ROUNDDOWN(M44,1)</f>
        <v>0</v>
      </c>
      <c r="O44" s="72">
        <f>ROUND((M44-N44)*100,0)</f>
        <v>0</v>
      </c>
      <c r="P44" s="85">
        <f>IFERROR(INDEX('100 м.п.'!$A$12:$AA$140,MATCH(N44,'100 м.п.'!$A$12:$A$140,0),MATCH(O44,'100 м.п.'!$A$11:$AA$11,0)),0)</f>
        <v>0</v>
      </c>
      <c r="Q44" s="175"/>
      <c r="R44" s="84"/>
      <c r="S44" s="71">
        <f>ROUNDDOWN(R44,1)</f>
        <v>0</v>
      </c>
      <c r="T44" s="72">
        <f>ROUND((R44-S44)*100,0)</f>
        <v>0</v>
      </c>
      <c r="U44" s="85">
        <f>IFERROR(INDEX('ШТ'!$A$10:$AA$145,MATCH(S44,'ШТ'!$A$10:$A$145,0),MATCH(T44,'ШТ'!$A$9:$AA$9,0)),0)</f>
        <v>0</v>
      </c>
      <c r="V44" s="84"/>
      <c r="W44" s="71">
        <f>ROUNDDOWN(V44,1)</f>
        <v>0</v>
      </c>
      <c r="X44" s="72">
        <f>ROUND((V44-W44)*100,0)</f>
        <v>0</v>
      </c>
      <c r="Y44" s="85">
        <f>IFERROR(INDEX('100 м.п.'!$A$12:$AA$140,MATCH(W44,'100 м.п.'!$A$12:$A$140,0),MATCH(X44,'100 м.п.'!$A$11:$AA$11,0)),0)</f>
        <v>0</v>
      </c>
      <c r="Z44" s="81"/>
      <c r="AA44" s="84"/>
      <c r="AB44" s="71">
        <f>ROUNDDOWN(AA44,1)</f>
        <v>0</v>
      </c>
      <c r="AC44" s="72">
        <f>ROUND((AA44-AB44)*100,0)</f>
        <v>0</v>
      </c>
      <c r="AD44" s="85">
        <f>IFERROR(INDEX('ШТ'!$A$10:$AA$145,MATCH(AB44,'ШТ'!$A$10:$A$145,0),MATCH(AC44,'ШТ'!$A$9:$AA$9,0)),0)</f>
        <v>0</v>
      </c>
      <c r="AE44" s="92"/>
      <c r="AF44" s="71">
        <f>ROUNDDOWN(AE44,1)</f>
        <v>0</v>
      </c>
      <c r="AG44" s="72">
        <f>ROUND((AE44-AF44)*100,0)</f>
        <v>0</v>
      </c>
      <c r="AH44" s="85">
        <f>IFERROR(INDEX('100 м.п.'!$A$12:$AA$140,MATCH(AF44,'100 м.п.'!$A$12:$A$140,0),MATCH(AG44,'100 м.п.'!$A$11:$AA$11,0)),0)</f>
        <v>0</v>
      </c>
      <c r="AI44" s="95"/>
      <c r="AJ44" s="84"/>
      <c r="AK44" s="71">
        <f>ROUNDDOWN(AJ44,1)</f>
        <v>0</v>
      </c>
      <c r="AL44" s="72">
        <f>ROUND((AJ44-AK44)*100,0)</f>
        <v>0</v>
      </c>
      <c r="AM44" s="85">
        <f>IFERROR(INDEX('ШТ'!$A$10:$AA$145,MATCH(AK44,'ШТ'!$A$10:$A$145,0),MATCH(AL44,'ШТ'!$A$9:$AA$9,0)),0)</f>
        <v>0</v>
      </c>
      <c r="AN44" s="92"/>
      <c r="AO44" s="71">
        <f>ROUNDDOWN(AN44,1)</f>
        <v>0</v>
      </c>
      <c r="AP44" s="72">
        <f>ROUND((AN44-AO44)*100,0)</f>
        <v>0</v>
      </c>
      <c r="AQ44" s="85">
        <f>IFERROR(INDEX('100 м.п.'!$A$12:$AA$140,MATCH(AO44,'100 м.п.'!$A$12:$A$140,0),MATCH(AP44,'100 м.п.'!$A$11:$AA$11,0)),0)</f>
        <v>0</v>
      </c>
      <c r="AR44" s="81"/>
      <c r="AS44" s="84"/>
      <c r="AT44" s="71">
        <f>ROUNDDOWN(AS44,1)</f>
        <v>0</v>
      </c>
      <c r="AU44" s="72">
        <f>ROUND((AS44-AT44)*100,0)</f>
        <v>0</v>
      </c>
      <c r="AV44" s="85">
        <f>IFERROR(INDEX('ШТ'!$A$10:$AA$145,MATCH(AT44,'ШТ'!$A$10:$A$145,0),MATCH(AU44,'ШТ'!$A$9:$AA$9,0)),0)</f>
        <v>0</v>
      </c>
      <c r="AW44" s="92"/>
      <c r="AX44" s="71">
        <f>ROUNDDOWN(AW44,1)</f>
        <v>0</v>
      </c>
      <c r="AY44" s="72">
        <f>ROUND((AW44-AX44)*100,0)</f>
        <v>0</v>
      </c>
      <c r="AZ44" s="85">
        <f>IFERROR(INDEX('100 м.п.'!$A$12:$AA$140,MATCH(AX44,'100 м.п.'!$A$12:$A$140,0),MATCH(AY44,'100 м.п.'!$A$11:$AA$11,0)),0)</f>
        <v>0</v>
      </c>
      <c r="BA44" s="95"/>
      <c r="BB44" s="84"/>
      <c r="BC44" s="71">
        <f>ROUNDDOWN(BB44,1)</f>
        <v>0</v>
      </c>
      <c r="BD44" s="72">
        <f>ROUND((BB44-BC44)*100,0)</f>
        <v>0</v>
      </c>
      <c r="BE44" s="85">
        <f>IFERROR(INDEX('ШТ'!$A$10:$AA$145,MATCH(BC44,'ШТ'!$A$10:$A$145,0),MATCH(BD44,'ШТ'!$A$9:$AA$9,0)),0)</f>
        <v>0</v>
      </c>
      <c r="BF44" s="92"/>
      <c r="BG44" s="71">
        <f>ROUNDDOWN(BF44,1)</f>
        <v>0</v>
      </c>
      <c r="BH44" s="72">
        <f>ROUND((BF44-BG44)*100,0)</f>
        <v>0</v>
      </c>
      <c r="BI44" s="85">
        <f>IFERROR(INDEX('100 м.п.'!$A$12:$AA$140,MATCH(BG44,'100 м.п.'!$A$12:$A$140,0),MATCH(BH44,'100 м.п.'!$A$11:$AA$11,0)),0)</f>
        <v>0</v>
      </c>
      <c r="BJ44" s="81"/>
      <c r="BK44" s="84"/>
      <c r="BL44" s="71">
        <f>ROUNDDOWN(BK44,1)</f>
        <v>0</v>
      </c>
      <c r="BM44" s="72">
        <f>ROUND((BK44-BL44)*100,0)</f>
        <v>0</v>
      </c>
      <c r="BN44" s="85">
        <f>IFERROR(INDEX('ШТ'!$A$10:$AA$145,MATCH(BL44,'ШТ'!$A$10:$A$145,0),MATCH(BM44,'ШТ'!$A$9:$AA$9,0)),0)</f>
        <v>0</v>
      </c>
      <c r="BO44" s="92"/>
      <c r="BP44" s="71">
        <f>ROUNDDOWN(BO44,1)</f>
        <v>0</v>
      </c>
      <c r="BQ44" s="72">
        <f>ROUND((BO44-BP44)*100,0)</f>
        <v>0</v>
      </c>
      <c r="BR44" s="85">
        <f>IFERROR(INDEX('100 м.п.'!$A$12:$AA$140,MATCH(BP44,'100 м.п.'!$A$12:$A$140,0),MATCH(BQ44,'100 м.п.'!$A$11:$AA$11,0)),0)</f>
        <v>0</v>
      </c>
      <c r="BS44" s="95"/>
      <c r="BT44" s="84"/>
      <c r="BU44" s="71">
        <f>ROUNDDOWN(BT44,1)</f>
        <v>0</v>
      </c>
      <c r="BV44" s="72">
        <f>ROUND((BT44-BU44)*100,0)</f>
        <v>0</v>
      </c>
      <c r="BW44" s="85">
        <f>IFERROR(INDEX('ШТ'!$A$10:$AA$145,MATCH(BU44,'ШТ'!$A$10:$A$145,0),MATCH(BV44,'ШТ'!$A$9:$AA$9,0)),0)</f>
        <v>0</v>
      </c>
      <c r="BX44" s="92"/>
      <c r="BY44" s="71">
        <f>ROUNDDOWN(BX44,1)</f>
        <v>0</v>
      </c>
      <c r="BZ44" s="72">
        <f>ROUND((BX44-BY44)*100,0)</f>
        <v>0</v>
      </c>
      <c r="CA44" s="85">
        <f>IFERROR(INDEX('100 м.п.'!$A$12:$AA$140,MATCH(BY44,'100 м.п.'!$A$12:$A$140,0),MATCH(BZ44,'100 м.п.'!$A$11:$AA$11,0)),0)</f>
        <v>0</v>
      </c>
      <c r="CB44" s="81"/>
      <c r="CC44" s="84"/>
      <c r="CD44" s="71">
        <f>ROUNDDOWN(CC44,1)</f>
        <v>0</v>
      </c>
      <c r="CE44" s="72">
        <f>ROUND((CC44-CD44)*100,0)</f>
        <v>0</v>
      </c>
      <c r="CF44" s="85">
        <f>IFERROR(INDEX('ШТ'!$A$10:$AA$145,MATCH(CD44,'ШТ'!$A$10:$A$145,0),MATCH(CE44,'ШТ'!$A$9:$AA$9,0)),0)</f>
        <v>0</v>
      </c>
      <c r="CG44" s="92"/>
      <c r="CH44" s="71">
        <f>ROUNDDOWN(CG44,1)</f>
        <v>0</v>
      </c>
      <c r="CI44" s="72">
        <f>ROUND((CG44-CH44)*100,0)</f>
        <v>0</v>
      </c>
      <c r="CJ44" s="85">
        <f>IFERROR(INDEX('100 м.п.'!$A$12:$AA$140,MATCH(CH44,'100 м.п.'!$A$12:$A$140,0),MATCH(CI44,'100 м.п.'!$A$11:$AA$11,0)),0)</f>
        <v>0</v>
      </c>
      <c r="CK44" s="95"/>
      <c r="CL44" s="84"/>
      <c r="CM44" s="71">
        <f>ROUNDDOWN(CL44,1)</f>
        <v>0</v>
      </c>
      <c r="CN44" s="72">
        <f>ROUND((CL44-CM44)*100,0)</f>
        <v>0</v>
      </c>
      <c r="CO44" s="85">
        <f>IFERROR(INDEX('ШТ'!$A$10:$AA$145,MATCH(CM44,'ШТ'!$A$10:$A$145,0),MATCH(CN44,'ШТ'!$A$9:$AA$9,0)),0)</f>
        <v>0</v>
      </c>
      <c r="CP44" s="92"/>
      <c r="CQ44" s="71">
        <f>ROUNDDOWN(CP44,1)</f>
        <v>0</v>
      </c>
      <c r="CR44" s="72">
        <f>ROUND((CP44-CQ44)*100,0)</f>
        <v>0</v>
      </c>
      <c r="CS44" s="85">
        <f>IFERROR(INDEX('100 м.п.'!$A$12:$AA$140,MATCH(CQ44,'100 м.п.'!$A$12:$A$140,0),MATCH(CR44,'100 м.п.'!$A$11:$AA$11,0)),0)</f>
        <v>0</v>
      </c>
      <c r="CT44" s="95"/>
      <c r="CU44" s="84"/>
      <c r="CV44" s="71">
        <f>ROUNDDOWN(CU44,1)</f>
        <v>0</v>
      </c>
      <c r="CW44" s="72">
        <f>ROUND((CU44-CV44)*100,0)</f>
        <v>0</v>
      </c>
      <c r="CX44" s="85">
        <f>IFERROR(INDEX('ШТ'!$A$10:$AA$145,MATCH(CV44,'ШТ'!$A$10:$A$145,0),MATCH(CW44,'ШТ'!$A$9:$AA$9,0)),0)</f>
        <v>0</v>
      </c>
      <c r="CY44" s="92"/>
      <c r="CZ44" s="71">
        <f>ROUNDDOWN(CY44,1)</f>
        <v>0</v>
      </c>
      <c r="DA44" s="72">
        <f>ROUND((CY44-CZ44)*100,0)</f>
        <v>0</v>
      </c>
      <c r="DB44" s="85">
        <f>IFERROR(INDEX('100 м.п.'!$A$12:$AA$140,MATCH(CZ44,'100 м.п.'!$A$12:$A$140,0),MATCH(DA44,'100 м.п.'!$A$11:$AA$11,0)),0)</f>
        <v>0</v>
      </c>
      <c r="DC44" s="81"/>
      <c r="DD44" s="84"/>
      <c r="DE44" s="71">
        <f>ROUNDDOWN(DD44,1)</f>
        <v>0</v>
      </c>
      <c r="DF44" s="72">
        <f>ROUND((DD44-DE44)*100,0)</f>
        <v>0</v>
      </c>
      <c r="DG44" s="85">
        <f>IFERROR(INDEX('ШТ'!$A$10:$AA$145,MATCH(DE44,'ШТ'!$A$10:$A$145,0),MATCH(DF44,'ШТ'!$A$9:$AA$9,0)),0)</f>
        <v>0</v>
      </c>
      <c r="DH44" s="92"/>
      <c r="DI44" s="71">
        <f>ROUNDDOWN(DH44,1)</f>
        <v>0</v>
      </c>
      <c r="DJ44" s="72">
        <f>ROUND((DH44-DI44)*100,0)</f>
        <v>0</v>
      </c>
      <c r="DK44" s="85">
        <f>IFERROR(INDEX('100 м.п.'!$A$12:$AA$140,MATCH(DI44,'100 м.п.'!$A$12:$A$140,0),MATCH(DJ44,'100 м.п.'!$A$11:$AA$11,0)),0)</f>
        <v>0</v>
      </c>
      <c r="DL44" s="95"/>
      <c r="DM44" s="84"/>
      <c r="DN44" s="71">
        <f>ROUNDDOWN(DM44,1)</f>
        <v>0</v>
      </c>
      <c r="DO44" s="72">
        <f>ROUND((DM44-DN44)*100,0)</f>
        <v>0</v>
      </c>
      <c r="DP44" s="85">
        <f>IFERROR(INDEX('ШТ'!$A$10:$AA$145,MATCH(DN44,'ШТ'!$A$10:$A$145,0),MATCH(DO44,'ШТ'!$A$9:$AA$9,0)),0)</f>
        <v>0</v>
      </c>
      <c r="DQ44" s="92"/>
      <c r="DR44" s="71">
        <f>ROUNDDOWN(DQ44,1)</f>
        <v>0</v>
      </c>
      <c r="DS44" s="72">
        <f>ROUND((DQ44-DR44)*100,0)</f>
        <v>0</v>
      </c>
      <c r="DT44" s="85">
        <f>IFERROR(INDEX('100 м.п.'!$A$12:$AA$140,MATCH(DR44,'100 м.п.'!$A$12:$A$140,0),MATCH(DS44,'100 м.п.'!$A$11:$AA$11,0)),0)</f>
        <v>0</v>
      </c>
      <c r="DU44" s="81"/>
      <c r="DV44" s="84"/>
      <c r="DW44" s="71">
        <f>ROUNDDOWN(DV44,1)</f>
        <v>0</v>
      </c>
      <c r="DX44" s="72">
        <f>ROUND((DV44-DW44)*100,0)</f>
        <v>0</v>
      </c>
      <c r="DY44" s="85">
        <f>IFERROR(INDEX('ШТ'!$A$10:$AA$145,MATCH(DW44,'ШТ'!$A$10:$A$145,0),MATCH(DX44,'ШТ'!$A$9:$AA$9,0)),0)</f>
        <v>0</v>
      </c>
      <c r="DZ44" s="92"/>
      <c r="EA44" s="71">
        <f>ROUNDDOWN(DZ44,1)</f>
        <v>0</v>
      </c>
      <c r="EB44" s="72">
        <f>ROUND((DZ44-EA44)*100,0)</f>
        <v>0</v>
      </c>
      <c r="EC44" s="85">
        <f>IFERROR(INDEX('100 м.п.'!$A$12:$AA$140,MATCH(EA44,'100 м.п.'!$A$12:$A$140,0),MATCH(EB44,'100 м.п.'!$A$11:$AA$11,0)),0)</f>
        <v>0</v>
      </c>
      <c r="ED44" s="95"/>
      <c r="EE44" s="84"/>
      <c r="EF44" s="71">
        <f>ROUNDDOWN(EE44,1)</f>
        <v>0</v>
      </c>
      <c r="EG44" s="72">
        <f>ROUND((EE44-EF44)*100,0)</f>
        <v>0</v>
      </c>
      <c r="EH44" s="85">
        <f>IFERROR(INDEX('ШТ'!$A$10:$AA$145,MATCH(EF44,'ШТ'!$A$10:$A$145,0),MATCH(EG44,'ШТ'!$A$9:$AA$9,0)),0)</f>
        <v>0</v>
      </c>
      <c r="EI44" s="92"/>
      <c r="EJ44" s="71">
        <f>ROUNDDOWN(EI44,1)</f>
        <v>0</v>
      </c>
      <c r="EK44" s="72">
        <f>ROUND((EI44-EJ44)*100,0)</f>
        <v>0</v>
      </c>
      <c r="EL44" s="85">
        <f>IFERROR(INDEX('100 м.п.'!$A$12:$AA$140,MATCH(EJ44,'100 м.п.'!$A$12:$A$140,0),MATCH(EK44,'100 м.п.'!$A$11:$AA$11,0)),0)</f>
        <v>0</v>
      </c>
      <c r="EM44" s="90" t="str">
        <f>IF(Y44+U44+P44+L44+AD44+AH44+AM44+AQ44+AV44+AZ44+BE44+BI44+BN44+BR44+BW44+CA44+CF44+CJ44+CO44+CS44+CX44+DB44+DG44+DK44+DP44+DT44+DY44+EC44+EH44+EL44=0,"",Y44+U44+P44+L44+AD44+AH44+AM44+AQ44+AV44+AZ44+BE44+BI44+BN44+BR44+BW44+CA44+CF44+CJ44+CO44+CS44+CX44+DB44+DG44+DK44+DP44+DT44+DY44+EC44+EH44+EL44)</f>
        <v/>
      </c>
      <c r="EN44" s="11" t="str">
        <f>IF(MIN(I44,R44,AA44,AJ44,AS44,BB44,BK44,BT44,CC44,CL44,CU44,DD44,DM44,DV44,EE44)=0,"",MIN(I44,R44,AA44,AJ44,AS44,BB44,BK44,BT44,CC44,CL44,CU44,DD44,DM44,DV44,EE44))</f>
        <v/>
      </c>
      <c r="EO44" s="12" t="str">
        <f>IF(MIN(M44,V44,AE44,AN44,AW44,BF44,BO44,BX44,CG44,CP44,CY44,DH44,DQ44,DZ44,EI44)=0,"",MIN(M44,V44,AE44,AN44,AW44,BF44,BO44,BX44,CG44,CP44,CY44,DH44,DQ44,DZ44,EI44))</f>
        <v/>
      </c>
      <c r="EP44" s="99">
        <f>IFERROR(RANK(EM44,$EM$5:$EM$54,0)+COUNTIF($EM$5:EM44,EM44)-1,0)</f>
        <v>0</v>
      </c>
      <c r="EQ44" s="6">
        <f>IFERROR(RANK(EN44,$EN$5:$EN$54,1)+COUNTIF($EN$5:EN44,EN44)-1,0)</f>
        <v>0</v>
      </c>
      <c r="ER44" s="6">
        <f>IFERROR(RANK(EO44,$EO$5:$EO$54,1)+COUNTIF($EO$5:EO44,EO44)-1,0)</f>
        <v>0</v>
      </c>
      <c r="ET44" s="8">
        <v>40</v>
      </c>
      <c r="EU44" s="13">
        <f>IFERROR(INDEX($B$5:$B$54,MATCH($ET44,$EP$5:$EP$54,0)),0)</f>
        <v>0</v>
      </c>
      <c r="EV44" s="9">
        <f>IFERROR(INDEX($EM$5:$EM$54,MATCH($ET44,$EP$5:$EP$54,0)),0)</f>
        <v>0</v>
      </c>
      <c r="EX44" s="8">
        <v>40</v>
      </c>
      <c r="EY44" s="13">
        <f>IFERROR(INDEX($B$5:$B$54,MATCH($ET44,$EQ$5:$EQ$54,0)),0)</f>
        <v>0</v>
      </c>
      <c r="EZ44" s="9">
        <f>IFERROR(INDEX($EN$5:$EN$54,MATCH($ET44,$EQ$5:$EQ$54,0)),0)</f>
        <v>0</v>
      </c>
      <c r="FB44" s="8">
        <v>40</v>
      </c>
      <c r="FC44" s="13">
        <f>IFERROR(INDEX($B$5:$B$54,MATCH($ET44,$ER$5:$ER$54,0)),0)</f>
        <v>0</v>
      </c>
      <c r="FD44" s="9">
        <f>IFERROR(INDEX($EO$5:$EO$54,MATCH($ET44,$ER$5:$ER$54,0)),0)</f>
        <v>0</v>
      </c>
    </row>
    <row r="45" customHeight="1" ht="15">
      <c r="A45" s="5">
        <v>41</v>
      </c>
      <c r="B45" s="130" t="s">
        <v>57</v>
      </c>
      <c r="C45" s="119"/>
      <c r="D45" s="131"/>
      <c r="E45" s="119"/>
      <c r="F45" s="118"/>
      <c r="G45" s="119"/>
      <c r="H45" s="81"/>
      <c r="I45" s="84"/>
      <c r="J45" s="71">
        <f>ROUNDDOWN(I45,1)</f>
        <v>0</v>
      </c>
      <c r="K45" s="72">
        <f>ROUND((I45-J45)*100,0)</f>
        <v>0</v>
      </c>
      <c r="L45" s="85">
        <f>IFERROR(INDEX('ШТ'!$A$10:$AA$145,MATCH(J45,'ШТ'!$A$10:$A$145,0),MATCH(K45,'ШТ'!$A$9:$AA$9,0)),0)</f>
        <v>0</v>
      </c>
      <c r="M45" s="84"/>
      <c r="N45" s="71">
        <f>ROUNDDOWN(M45,1)</f>
        <v>0</v>
      </c>
      <c r="O45" s="72">
        <f>ROUND((M45-N45)*100,0)</f>
        <v>0</v>
      </c>
      <c r="P45" s="85">
        <f>IFERROR(INDEX('100 м.п.'!$A$12:$AA$140,MATCH(N45,'100 м.п.'!$A$12:$A$140,0),MATCH(O45,'100 м.п.'!$A$11:$AA$11,0)),0)</f>
        <v>0</v>
      </c>
      <c r="Q45" s="175"/>
      <c r="R45" s="84"/>
      <c r="S45" s="71">
        <f>ROUNDDOWN(R45,1)</f>
        <v>0</v>
      </c>
      <c r="T45" s="72">
        <f>ROUND((R45-S45)*100,0)</f>
        <v>0</v>
      </c>
      <c r="U45" s="85">
        <f>IFERROR(INDEX('ШТ'!$A$10:$AA$145,MATCH(S45,'ШТ'!$A$10:$A$145,0),MATCH(T45,'ШТ'!$A$9:$AA$9,0)),0)</f>
        <v>0</v>
      </c>
      <c r="V45" s="84"/>
      <c r="W45" s="71">
        <f>ROUNDDOWN(V45,1)</f>
        <v>0</v>
      </c>
      <c r="X45" s="72">
        <f>ROUND((V45-W45)*100,0)</f>
        <v>0</v>
      </c>
      <c r="Y45" s="85">
        <f>IFERROR(INDEX('100 м.п.'!$A$12:$AA$140,MATCH(W45,'100 м.п.'!$A$12:$A$140,0),MATCH(X45,'100 м.п.'!$A$11:$AA$11,0)),0)</f>
        <v>0</v>
      </c>
      <c r="Z45" s="81"/>
      <c r="AA45" s="84"/>
      <c r="AB45" s="71">
        <f>ROUNDDOWN(AA45,1)</f>
        <v>0</v>
      </c>
      <c r="AC45" s="72">
        <f>ROUND((AA45-AB45)*100,0)</f>
        <v>0</v>
      </c>
      <c r="AD45" s="85">
        <f>IFERROR(INDEX('ШТ'!$A$10:$AA$145,MATCH(AB45,'ШТ'!$A$10:$A$145,0),MATCH(AC45,'ШТ'!$A$9:$AA$9,0)),0)</f>
        <v>0</v>
      </c>
      <c r="AE45" s="92"/>
      <c r="AF45" s="71">
        <f>ROUNDDOWN(AE45,1)</f>
        <v>0</v>
      </c>
      <c r="AG45" s="72">
        <f>ROUND((AE45-AF45)*100,0)</f>
        <v>0</v>
      </c>
      <c r="AH45" s="85">
        <f>IFERROR(INDEX('100 м.п.'!$A$12:$AA$140,MATCH(AF45,'100 м.п.'!$A$12:$A$140,0),MATCH(AG45,'100 м.п.'!$A$11:$AA$11,0)),0)</f>
        <v>0</v>
      </c>
      <c r="AI45" s="95"/>
      <c r="AJ45" s="84"/>
      <c r="AK45" s="71">
        <f>ROUNDDOWN(AJ45,1)</f>
        <v>0</v>
      </c>
      <c r="AL45" s="72">
        <f>ROUND((AJ45-AK45)*100,0)</f>
        <v>0</v>
      </c>
      <c r="AM45" s="85">
        <f>IFERROR(INDEX('ШТ'!$A$10:$AA$145,MATCH(AK45,'ШТ'!$A$10:$A$145,0),MATCH(AL45,'ШТ'!$A$9:$AA$9,0)),0)</f>
        <v>0</v>
      </c>
      <c r="AN45" s="92"/>
      <c r="AO45" s="71">
        <f>ROUNDDOWN(AN45,1)</f>
        <v>0</v>
      </c>
      <c r="AP45" s="72">
        <f>ROUND((AN45-AO45)*100,0)</f>
        <v>0</v>
      </c>
      <c r="AQ45" s="85">
        <f>IFERROR(INDEX('100 м.п.'!$A$12:$AA$140,MATCH(AO45,'100 м.п.'!$A$12:$A$140,0),MATCH(AP45,'100 м.п.'!$A$11:$AA$11,0)),0)</f>
        <v>0</v>
      </c>
      <c r="AR45" s="81"/>
      <c r="AS45" s="84"/>
      <c r="AT45" s="71">
        <f>ROUNDDOWN(AS45,1)</f>
        <v>0</v>
      </c>
      <c r="AU45" s="72">
        <f>ROUND((AS45-AT45)*100,0)</f>
        <v>0</v>
      </c>
      <c r="AV45" s="85">
        <f>IFERROR(INDEX('ШТ'!$A$10:$AA$145,MATCH(AT45,'ШТ'!$A$10:$A$145,0),MATCH(AU45,'ШТ'!$A$9:$AA$9,0)),0)</f>
        <v>0</v>
      </c>
      <c r="AW45" s="92"/>
      <c r="AX45" s="71">
        <f>ROUNDDOWN(AW45,1)</f>
        <v>0</v>
      </c>
      <c r="AY45" s="72">
        <f>ROUND((AW45-AX45)*100,0)</f>
        <v>0</v>
      </c>
      <c r="AZ45" s="85">
        <f>IFERROR(INDEX('100 м.п.'!$A$12:$AA$140,MATCH(AX45,'100 м.п.'!$A$12:$A$140,0),MATCH(AY45,'100 м.п.'!$A$11:$AA$11,0)),0)</f>
        <v>0</v>
      </c>
      <c r="BA45" s="95"/>
      <c r="BB45" s="84"/>
      <c r="BC45" s="71">
        <f>ROUNDDOWN(BB45,1)</f>
        <v>0</v>
      </c>
      <c r="BD45" s="72">
        <f>ROUND((BB45-BC45)*100,0)</f>
        <v>0</v>
      </c>
      <c r="BE45" s="85">
        <f>IFERROR(INDEX('ШТ'!$A$10:$AA$145,MATCH(BC45,'ШТ'!$A$10:$A$145,0),MATCH(BD45,'ШТ'!$A$9:$AA$9,0)),0)</f>
        <v>0</v>
      </c>
      <c r="BF45" s="92"/>
      <c r="BG45" s="71">
        <f>ROUNDDOWN(BF45,1)</f>
        <v>0</v>
      </c>
      <c r="BH45" s="72">
        <f>ROUND((BF45-BG45)*100,0)</f>
        <v>0</v>
      </c>
      <c r="BI45" s="85">
        <f>IFERROR(INDEX('100 м.п.'!$A$12:$AA$140,MATCH(BG45,'100 м.п.'!$A$12:$A$140,0),MATCH(BH45,'100 м.п.'!$A$11:$AA$11,0)),0)</f>
        <v>0</v>
      </c>
      <c r="BJ45" s="81"/>
      <c r="BK45" s="84"/>
      <c r="BL45" s="71">
        <f>ROUNDDOWN(BK45,1)</f>
        <v>0</v>
      </c>
      <c r="BM45" s="72">
        <f>ROUND((BK45-BL45)*100,0)</f>
        <v>0</v>
      </c>
      <c r="BN45" s="85">
        <f>IFERROR(INDEX('ШТ'!$A$10:$AA$145,MATCH(BL45,'ШТ'!$A$10:$A$145,0),MATCH(BM45,'ШТ'!$A$9:$AA$9,0)),0)</f>
        <v>0</v>
      </c>
      <c r="BO45" s="92"/>
      <c r="BP45" s="71">
        <f>ROUNDDOWN(BO45,1)</f>
        <v>0</v>
      </c>
      <c r="BQ45" s="72">
        <f>ROUND((BO45-BP45)*100,0)</f>
        <v>0</v>
      </c>
      <c r="BR45" s="85">
        <f>IFERROR(INDEX('100 м.п.'!$A$12:$AA$140,MATCH(BP45,'100 м.п.'!$A$12:$A$140,0),MATCH(BQ45,'100 м.п.'!$A$11:$AA$11,0)),0)</f>
        <v>0</v>
      </c>
      <c r="BS45" s="95"/>
      <c r="BT45" s="84"/>
      <c r="BU45" s="71">
        <f>ROUNDDOWN(BT45,1)</f>
        <v>0</v>
      </c>
      <c r="BV45" s="72">
        <f>ROUND((BT45-BU45)*100,0)</f>
        <v>0</v>
      </c>
      <c r="BW45" s="85">
        <f>IFERROR(INDEX('ШТ'!$A$10:$AA$145,MATCH(BU45,'ШТ'!$A$10:$A$145,0),MATCH(BV45,'ШТ'!$A$9:$AA$9,0)),0)</f>
        <v>0</v>
      </c>
      <c r="BX45" s="92"/>
      <c r="BY45" s="71">
        <f>ROUNDDOWN(BX45,1)</f>
        <v>0</v>
      </c>
      <c r="BZ45" s="72">
        <f>ROUND((BX45-BY45)*100,0)</f>
        <v>0</v>
      </c>
      <c r="CA45" s="85">
        <f>IFERROR(INDEX('100 м.п.'!$A$12:$AA$140,MATCH(BY45,'100 м.п.'!$A$12:$A$140,0),MATCH(BZ45,'100 м.п.'!$A$11:$AA$11,0)),0)</f>
        <v>0</v>
      </c>
      <c r="CB45" s="81"/>
      <c r="CC45" s="84"/>
      <c r="CD45" s="71">
        <f>ROUNDDOWN(CC45,1)</f>
        <v>0</v>
      </c>
      <c r="CE45" s="72">
        <f>ROUND((CC45-CD45)*100,0)</f>
        <v>0</v>
      </c>
      <c r="CF45" s="85">
        <f>IFERROR(INDEX('ШТ'!$A$10:$AA$145,MATCH(CD45,'ШТ'!$A$10:$A$145,0),MATCH(CE45,'ШТ'!$A$9:$AA$9,0)),0)</f>
        <v>0</v>
      </c>
      <c r="CG45" s="92"/>
      <c r="CH45" s="71">
        <f>ROUNDDOWN(CG45,1)</f>
        <v>0</v>
      </c>
      <c r="CI45" s="72">
        <f>ROUND((CG45-CH45)*100,0)</f>
        <v>0</v>
      </c>
      <c r="CJ45" s="85">
        <f>IFERROR(INDEX('100 м.п.'!$A$12:$AA$140,MATCH(CH45,'100 м.п.'!$A$12:$A$140,0),MATCH(CI45,'100 м.п.'!$A$11:$AA$11,0)),0)</f>
        <v>0</v>
      </c>
      <c r="CK45" s="95"/>
      <c r="CL45" s="84"/>
      <c r="CM45" s="71">
        <f>ROUNDDOWN(CL45,1)</f>
        <v>0</v>
      </c>
      <c r="CN45" s="72">
        <f>ROUND((CL45-CM45)*100,0)</f>
        <v>0</v>
      </c>
      <c r="CO45" s="85">
        <f>IFERROR(INDEX('ШТ'!$A$10:$AA$145,MATCH(CM45,'ШТ'!$A$10:$A$145,0),MATCH(CN45,'ШТ'!$A$9:$AA$9,0)),0)</f>
        <v>0</v>
      </c>
      <c r="CP45" s="92"/>
      <c r="CQ45" s="71">
        <f>ROUNDDOWN(CP45,1)</f>
        <v>0</v>
      </c>
      <c r="CR45" s="72">
        <f>ROUND((CP45-CQ45)*100,0)</f>
        <v>0</v>
      </c>
      <c r="CS45" s="85">
        <f>IFERROR(INDEX('100 м.п.'!$A$12:$AA$140,MATCH(CQ45,'100 м.п.'!$A$12:$A$140,0),MATCH(CR45,'100 м.п.'!$A$11:$AA$11,0)),0)</f>
        <v>0</v>
      </c>
      <c r="CT45" s="95"/>
      <c r="CU45" s="84"/>
      <c r="CV45" s="71">
        <f>ROUNDDOWN(CU45,1)</f>
        <v>0</v>
      </c>
      <c r="CW45" s="72">
        <f>ROUND((CU45-CV45)*100,0)</f>
        <v>0</v>
      </c>
      <c r="CX45" s="85">
        <f>IFERROR(INDEX('ШТ'!$A$10:$AA$145,MATCH(CV45,'ШТ'!$A$10:$A$145,0),MATCH(CW45,'ШТ'!$A$9:$AA$9,0)),0)</f>
        <v>0</v>
      </c>
      <c r="CY45" s="92"/>
      <c r="CZ45" s="71">
        <f>ROUNDDOWN(CY45,1)</f>
        <v>0</v>
      </c>
      <c r="DA45" s="72">
        <f>ROUND((CY45-CZ45)*100,0)</f>
        <v>0</v>
      </c>
      <c r="DB45" s="85">
        <f>IFERROR(INDEX('100 м.п.'!$A$12:$AA$140,MATCH(CZ45,'100 м.п.'!$A$12:$A$140,0),MATCH(DA45,'100 м.п.'!$A$11:$AA$11,0)),0)</f>
        <v>0</v>
      </c>
      <c r="DC45" s="81"/>
      <c r="DD45" s="84"/>
      <c r="DE45" s="71">
        <f>ROUNDDOWN(DD45,1)</f>
        <v>0</v>
      </c>
      <c r="DF45" s="72">
        <f>ROUND((DD45-DE45)*100,0)</f>
        <v>0</v>
      </c>
      <c r="DG45" s="85">
        <f>IFERROR(INDEX('ШТ'!$A$10:$AA$145,MATCH(DE45,'ШТ'!$A$10:$A$145,0),MATCH(DF45,'ШТ'!$A$9:$AA$9,0)),0)</f>
        <v>0</v>
      </c>
      <c r="DH45" s="92"/>
      <c r="DI45" s="71">
        <f>ROUNDDOWN(DH45,1)</f>
        <v>0</v>
      </c>
      <c r="DJ45" s="72">
        <f>ROUND((DH45-DI45)*100,0)</f>
        <v>0</v>
      </c>
      <c r="DK45" s="85">
        <f>IFERROR(INDEX('100 м.п.'!$A$12:$AA$140,MATCH(DI45,'100 м.п.'!$A$12:$A$140,0),MATCH(DJ45,'100 м.п.'!$A$11:$AA$11,0)),0)</f>
        <v>0</v>
      </c>
      <c r="DL45" s="95"/>
      <c r="DM45" s="84"/>
      <c r="DN45" s="71">
        <f>ROUNDDOWN(DM45,1)</f>
        <v>0</v>
      </c>
      <c r="DO45" s="72">
        <f>ROUND((DM45-DN45)*100,0)</f>
        <v>0</v>
      </c>
      <c r="DP45" s="85">
        <f>IFERROR(INDEX('ШТ'!$A$10:$AA$145,MATCH(DN45,'ШТ'!$A$10:$A$145,0),MATCH(DO45,'ШТ'!$A$9:$AA$9,0)),0)</f>
        <v>0</v>
      </c>
      <c r="DQ45" s="92"/>
      <c r="DR45" s="71">
        <f>ROUNDDOWN(DQ45,1)</f>
        <v>0</v>
      </c>
      <c r="DS45" s="72">
        <f>ROUND((DQ45-DR45)*100,0)</f>
        <v>0</v>
      </c>
      <c r="DT45" s="85">
        <f>IFERROR(INDEX('100 м.п.'!$A$12:$AA$140,MATCH(DR45,'100 м.п.'!$A$12:$A$140,0),MATCH(DS45,'100 м.п.'!$A$11:$AA$11,0)),0)</f>
        <v>0</v>
      </c>
      <c r="DU45" s="81"/>
      <c r="DV45" s="84"/>
      <c r="DW45" s="71">
        <f>ROUNDDOWN(DV45,1)</f>
        <v>0</v>
      </c>
      <c r="DX45" s="72">
        <f>ROUND((DV45-DW45)*100,0)</f>
        <v>0</v>
      </c>
      <c r="DY45" s="85">
        <f>IFERROR(INDEX('ШТ'!$A$10:$AA$145,MATCH(DW45,'ШТ'!$A$10:$A$145,0),MATCH(DX45,'ШТ'!$A$9:$AA$9,0)),0)</f>
        <v>0</v>
      </c>
      <c r="DZ45" s="92"/>
      <c r="EA45" s="71">
        <f>ROUNDDOWN(DZ45,1)</f>
        <v>0</v>
      </c>
      <c r="EB45" s="72">
        <f>ROUND((DZ45-EA45)*100,0)</f>
        <v>0</v>
      </c>
      <c r="EC45" s="85">
        <f>IFERROR(INDEX('100 м.п.'!$A$12:$AA$140,MATCH(EA45,'100 м.п.'!$A$12:$A$140,0),MATCH(EB45,'100 м.п.'!$A$11:$AA$11,0)),0)</f>
        <v>0</v>
      </c>
      <c r="ED45" s="95"/>
      <c r="EE45" s="84"/>
      <c r="EF45" s="71">
        <f>ROUNDDOWN(EE45,1)</f>
        <v>0</v>
      </c>
      <c r="EG45" s="72">
        <f>ROUND((EE45-EF45)*100,0)</f>
        <v>0</v>
      </c>
      <c r="EH45" s="85">
        <f>IFERROR(INDEX('ШТ'!$A$10:$AA$145,MATCH(EF45,'ШТ'!$A$10:$A$145,0),MATCH(EG45,'ШТ'!$A$9:$AA$9,0)),0)</f>
        <v>0</v>
      </c>
      <c r="EI45" s="92"/>
      <c r="EJ45" s="71">
        <f>ROUNDDOWN(EI45,1)</f>
        <v>0</v>
      </c>
      <c r="EK45" s="72">
        <f>ROUND((EI45-EJ45)*100,0)</f>
        <v>0</v>
      </c>
      <c r="EL45" s="85">
        <f>IFERROR(INDEX('100 м.п.'!$A$12:$AA$140,MATCH(EJ45,'100 м.п.'!$A$12:$A$140,0),MATCH(EK45,'100 м.п.'!$A$11:$AA$11,0)),0)</f>
        <v>0</v>
      </c>
      <c r="EM45" s="90" t="str">
        <f>IF(Y45+U45+P45+L45+AD45+AH45+AM45+AQ45+AV45+AZ45+BE45+BI45+BN45+BR45+BW45+CA45+CF45+CJ45+CO45+CS45+CX45+DB45+DG45+DK45+DP45+DT45+DY45+EC45+EH45+EL45=0,"",Y45+U45+P45+L45+AD45+AH45+AM45+AQ45+AV45+AZ45+BE45+BI45+BN45+BR45+BW45+CA45+CF45+CJ45+CO45+CS45+CX45+DB45+DG45+DK45+DP45+DT45+DY45+EC45+EH45+EL45)</f>
        <v/>
      </c>
      <c r="EN45" s="11" t="str">
        <f>IF(MIN(I45,R45,AA45,AJ45,AS45,BB45,BK45,BT45,CC45,CL45,CU45,DD45,DM45,DV45,EE45)=0,"",MIN(I45,R45,AA45,AJ45,AS45,BB45,BK45,BT45,CC45,CL45,CU45,DD45,DM45,DV45,EE45))</f>
        <v/>
      </c>
      <c r="EO45" s="12" t="str">
        <f>IF(MIN(M45,V45,AE45,AN45,AW45,BF45,BO45,BX45,CG45,CP45,CY45,DH45,DQ45,DZ45,EI45)=0,"",MIN(M45,V45,AE45,AN45,AW45,BF45,BO45,BX45,CG45,CP45,CY45,DH45,DQ45,DZ45,EI45))</f>
        <v/>
      </c>
      <c r="EP45" s="99">
        <f>IFERROR(RANK(EM45,$EM$5:$EM$54,0)+COUNTIF($EM$5:EM45,EM45)-1,0)</f>
        <v>0</v>
      </c>
      <c r="EQ45" s="6">
        <f>IFERROR(RANK(EN45,$EN$5:$EN$54,1)+COUNTIF($EN$5:EN45,EN45)-1,0)</f>
        <v>0</v>
      </c>
      <c r="ER45" s="6">
        <f>IFERROR(RANK(EO45,$EO$5:$EO$54,1)+COUNTIF($EO$5:EO45,EO45)-1,0)</f>
        <v>0</v>
      </c>
      <c r="ET45" s="8">
        <v>41</v>
      </c>
      <c r="EU45" s="13">
        <f>IFERROR(INDEX($B$5:$B$54,MATCH($ET45,$EP$5:$EP$54,0)),0)</f>
        <v>0</v>
      </c>
      <c r="EV45" s="9">
        <f>IFERROR(INDEX($EM$5:$EM$54,MATCH($ET45,$EP$5:$EP$54,0)),0)</f>
        <v>0</v>
      </c>
      <c r="EX45" s="8">
        <v>41</v>
      </c>
      <c r="EY45" s="13">
        <f>IFERROR(INDEX($B$5:$B$54,MATCH($ET45,$EQ$5:$EQ$54,0)),0)</f>
        <v>0</v>
      </c>
      <c r="EZ45" s="9">
        <f>IFERROR(INDEX($EN$5:$EN$54,MATCH($ET45,$EQ$5:$EQ$54,0)),0)</f>
        <v>0</v>
      </c>
      <c r="FB45" s="8">
        <v>41</v>
      </c>
      <c r="FC45" s="13">
        <f>IFERROR(INDEX($B$5:$B$54,MATCH($ET45,$ER$5:$ER$54,0)),0)</f>
        <v>0</v>
      </c>
      <c r="FD45" s="9">
        <f>IFERROR(INDEX($EO$5:$EO$54,MATCH($ET45,$ER$5:$ER$54,0)),0)</f>
        <v>0</v>
      </c>
    </row>
    <row r="46" customHeight="1" ht="15">
      <c r="A46" s="5">
        <v>42</v>
      </c>
      <c r="B46" s="130" t="s">
        <v>58</v>
      </c>
      <c r="C46" s="119"/>
      <c r="D46" s="131"/>
      <c r="E46" s="119"/>
      <c r="F46" s="118"/>
      <c r="G46" s="119"/>
      <c r="H46" s="81"/>
      <c r="I46" s="84"/>
      <c r="J46" s="71">
        <f>ROUNDDOWN(I46,1)</f>
        <v>0</v>
      </c>
      <c r="K46" s="72">
        <f>ROUND((I46-J46)*100,0)</f>
        <v>0</v>
      </c>
      <c r="L46" s="85">
        <f>IFERROR(INDEX('ШТ'!$A$10:$AA$145,MATCH(J46,'ШТ'!$A$10:$A$145,0),MATCH(K46,'ШТ'!$A$9:$AA$9,0)),0)</f>
        <v>0</v>
      </c>
      <c r="M46" s="84"/>
      <c r="N46" s="71">
        <f>ROUNDDOWN(M46,1)</f>
        <v>0</v>
      </c>
      <c r="O46" s="72">
        <f>ROUND((M46-N46)*100,0)</f>
        <v>0</v>
      </c>
      <c r="P46" s="85">
        <f>IFERROR(INDEX('100 м.п.'!$A$12:$AA$140,MATCH(N46,'100 м.п.'!$A$12:$A$140,0),MATCH(O46,'100 м.п.'!$A$11:$AA$11,0)),0)</f>
        <v>0</v>
      </c>
      <c r="Q46" s="175"/>
      <c r="R46" s="84"/>
      <c r="S46" s="71">
        <f>ROUNDDOWN(R46,1)</f>
        <v>0</v>
      </c>
      <c r="T46" s="72">
        <f>ROUND((R46-S46)*100,0)</f>
        <v>0</v>
      </c>
      <c r="U46" s="85">
        <f>IFERROR(INDEX('ШТ'!$A$10:$AA$145,MATCH(S46,'ШТ'!$A$10:$A$145,0),MATCH(T46,'ШТ'!$A$9:$AA$9,0)),0)</f>
        <v>0</v>
      </c>
      <c r="V46" s="84"/>
      <c r="W46" s="71">
        <f>ROUNDDOWN(V46,1)</f>
        <v>0</v>
      </c>
      <c r="X46" s="72">
        <f>ROUND((V46-W46)*100,0)</f>
        <v>0</v>
      </c>
      <c r="Y46" s="85">
        <f>IFERROR(INDEX('100 м.п.'!$A$12:$AA$140,MATCH(W46,'100 м.п.'!$A$12:$A$140,0),MATCH(X46,'100 м.п.'!$A$11:$AA$11,0)),0)</f>
        <v>0</v>
      </c>
      <c r="Z46" s="81"/>
      <c r="AA46" s="84"/>
      <c r="AB46" s="71">
        <f>ROUNDDOWN(AA46,1)</f>
        <v>0</v>
      </c>
      <c r="AC46" s="72">
        <f>ROUND((AA46-AB46)*100,0)</f>
        <v>0</v>
      </c>
      <c r="AD46" s="85">
        <f>IFERROR(INDEX('ШТ'!$A$10:$AA$145,MATCH(AB46,'ШТ'!$A$10:$A$145,0),MATCH(AC46,'ШТ'!$A$9:$AA$9,0)),0)</f>
        <v>0</v>
      </c>
      <c r="AE46" s="92"/>
      <c r="AF46" s="71">
        <f>ROUNDDOWN(AE46,1)</f>
        <v>0</v>
      </c>
      <c r="AG46" s="72">
        <f>ROUND((AE46-AF46)*100,0)</f>
        <v>0</v>
      </c>
      <c r="AH46" s="85">
        <f>IFERROR(INDEX('100 м.п.'!$A$12:$AA$140,MATCH(AF46,'100 м.п.'!$A$12:$A$140,0),MATCH(AG46,'100 м.п.'!$A$11:$AA$11,0)),0)</f>
        <v>0</v>
      </c>
      <c r="AI46" s="95"/>
      <c r="AJ46" s="84"/>
      <c r="AK46" s="71">
        <f>ROUNDDOWN(AJ46,1)</f>
        <v>0</v>
      </c>
      <c r="AL46" s="72">
        <f>ROUND((AJ46-AK46)*100,0)</f>
        <v>0</v>
      </c>
      <c r="AM46" s="85">
        <f>IFERROR(INDEX('ШТ'!$A$10:$AA$145,MATCH(AK46,'ШТ'!$A$10:$A$145,0),MATCH(AL46,'ШТ'!$A$9:$AA$9,0)),0)</f>
        <v>0</v>
      </c>
      <c r="AN46" s="92"/>
      <c r="AO46" s="71">
        <f>ROUNDDOWN(AN46,1)</f>
        <v>0</v>
      </c>
      <c r="AP46" s="72">
        <f>ROUND((AN46-AO46)*100,0)</f>
        <v>0</v>
      </c>
      <c r="AQ46" s="85">
        <f>IFERROR(INDEX('100 м.п.'!$A$12:$AA$140,MATCH(AO46,'100 м.п.'!$A$12:$A$140,0),MATCH(AP46,'100 м.п.'!$A$11:$AA$11,0)),0)</f>
        <v>0</v>
      </c>
      <c r="AR46" s="81"/>
      <c r="AS46" s="84"/>
      <c r="AT46" s="71">
        <f>ROUNDDOWN(AS46,1)</f>
        <v>0</v>
      </c>
      <c r="AU46" s="72">
        <f>ROUND((AS46-AT46)*100,0)</f>
        <v>0</v>
      </c>
      <c r="AV46" s="85">
        <f>IFERROR(INDEX('ШТ'!$A$10:$AA$145,MATCH(AT46,'ШТ'!$A$10:$A$145,0),MATCH(AU46,'ШТ'!$A$9:$AA$9,0)),0)</f>
        <v>0</v>
      </c>
      <c r="AW46" s="92"/>
      <c r="AX46" s="71">
        <f>ROUNDDOWN(AW46,1)</f>
        <v>0</v>
      </c>
      <c r="AY46" s="72">
        <f>ROUND((AW46-AX46)*100,0)</f>
        <v>0</v>
      </c>
      <c r="AZ46" s="85">
        <f>IFERROR(INDEX('100 м.п.'!$A$12:$AA$140,MATCH(AX46,'100 м.п.'!$A$12:$A$140,0),MATCH(AY46,'100 м.п.'!$A$11:$AA$11,0)),0)</f>
        <v>0</v>
      </c>
      <c r="BA46" s="95"/>
      <c r="BB46" s="84"/>
      <c r="BC46" s="71">
        <f>ROUNDDOWN(BB46,1)</f>
        <v>0</v>
      </c>
      <c r="BD46" s="72">
        <f>ROUND((BB46-BC46)*100,0)</f>
        <v>0</v>
      </c>
      <c r="BE46" s="85">
        <f>IFERROR(INDEX('ШТ'!$A$10:$AA$145,MATCH(BC46,'ШТ'!$A$10:$A$145,0),MATCH(BD46,'ШТ'!$A$9:$AA$9,0)),0)</f>
        <v>0</v>
      </c>
      <c r="BF46" s="92"/>
      <c r="BG46" s="71">
        <f>ROUNDDOWN(BF46,1)</f>
        <v>0</v>
      </c>
      <c r="BH46" s="72">
        <f>ROUND((BF46-BG46)*100,0)</f>
        <v>0</v>
      </c>
      <c r="BI46" s="85">
        <f>IFERROR(INDEX('100 м.п.'!$A$12:$AA$140,MATCH(BG46,'100 м.п.'!$A$12:$A$140,0),MATCH(BH46,'100 м.п.'!$A$11:$AA$11,0)),0)</f>
        <v>0</v>
      </c>
      <c r="BJ46" s="81"/>
      <c r="BK46" s="84"/>
      <c r="BL46" s="71">
        <f>ROUNDDOWN(BK46,1)</f>
        <v>0</v>
      </c>
      <c r="BM46" s="72">
        <f>ROUND((BK46-BL46)*100,0)</f>
        <v>0</v>
      </c>
      <c r="BN46" s="85">
        <f>IFERROR(INDEX('ШТ'!$A$10:$AA$145,MATCH(BL46,'ШТ'!$A$10:$A$145,0),MATCH(BM46,'ШТ'!$A$9:$AA$9,0)),0)</f>
        <v>0</v>
      </c>
      <c r="BO46" s="92"/>
      <c r="BP46" s="71">
        <f>ROUNDDOWN(BO46,1)</f>
        <v>0</v>
      </c>
      <c r="BQ46" s="72">
        <f>ROUND((BO46-BP46)*100,0)</f>
        <v>0</v>
      </c>
      <c r="BR46" s="85">
        <f>IFERROR(INDEX('100 м.п.'!$A$12:$AA$140,MATCH(BP46,'100 м.п.'!$A$12:$A$140,0),MATCH(BQ46,'100 м.п.'!$A$11:$AA$11,0)),0)</f>
        <v>0</v>
      </c>
      <c r="BS46" s="95"/>
      <c r="BT46" s="84"/>
      <c r="BU46" s="71">
        <f>ROUNDDOWN(BT46,1)</f>
        <v>0</v>
      </c>
      <c r="BV46" s="72">
        <f>ROUND((BT46-BU46)*100,0)</f>
        <v>0</v>
      </c>
      <c r="BW46" s="85">
        <f>IFERROR(INDEX('ШТ'!$A$10:$AA$145,MATCH(BU46,'ШТ'!$A$10:$A$145,0),MATCH(BV46,'ШТ'!$A$9:$AA$9,0)),0)</f>
        <v>0</v>
      </c>
      <c r="BX46" s="92"/>
      <c r="BY46" s="71">
        <f>ROUNDDOWN(BX46,1)</f>
        <v>0</v>
      </c>
      <c r="BZ46" s="72">
        <f>ROUND((BX46-BY46)*100,0)</f>
        <v>0</v>
      </c>
      <c r="CA46" s="85">
        <f>IFERROR(INDEX('100 м.п.'!$A$12:$AA$140,MATCH(BY46,'100 м.п.'!$A$12:$A$140,0),MATCH(BZ46,'100 м.п.'!$A$11:$AA$11,0)),0)</f>
        <v>0</v>
      </c>
      <c r="CB46" s="81"/>
      <c r="CC46" s="84"/>
      <c r="CD46" s="71">
        <f>ROUNDDOWN(CC46,1)</f>
        <v>0</v>
      </c>
      <c r="CE46" s="72">
        <f>ROUND((CC46-CD46)*100,0)</f>
        <v>0</v>
      </c>
      <c r="CF46" s="85">
        <f>IFERROR(INDEX('ШТ'!$A$10:$AA$145,MATCH(CD46,'ШТ'!$A$10:$A$145,0),MATCH(CE46,'ШТ'!$A$9:$AA$9,0)),0)</f>
        <v>0</v>
      </c>
      <c r="CG46" s="92"/>
      <c r="CH46" s="71">
        <f>ROUNDDOWN(CG46,1)</f>
        <v>0</v>
      </c>
      <c r="CI46" s="72">
        <f>ROUND((CG46-CH46)*100,0)</f>
        <v>0</v>
      </c>
      <c r="CJ46" s="85">
        <f>IFERROR(INDEX('100 м.п.'!$A$12:$AA$140,MATCH(CH46,'100 м.п.'!$A$12:$A$140,0),MATCH(CI46,'100 м.п.'!$A$11:$AA$11,0)),0)</f>
        <v>0</v>
      </c>
      <c r="CK46" s="95"/>
      <c r="CL46" s="84"/>
      <c r="CM46" s="71">
        <f>ROUNDDOWN(CL46,1)</f>
        <v>0</v>
      </c>
      <c r="CN46" s="72">
        <f>ROUND((CL46-CM46)*100,0)</f>
        <v>0</v>
      </c>
      <c r="CO46" s="85">
        <f>IFERROR(INDEX('ШТ'!$A$10:$AA$145,MATCH(CM46,'ШТ'!$A$10:$A$145,0),MATCH(CN46,'ШТ'!$A$9:$AA$9,0)),0)</f>
        <v>0</v>
      </c>
      <c r="CP46" s="92"/>
      <c r="CQ46" s="71">
        <f>ROUNDDOWN(CP46,1)</f>
        <v>0</v>
      </c>
      <c r="CR46" s="72">
        <f>ROUND((CP46-CQ46)*100,0)</f>
        <v>0</v>
      </c>
      <c r="CS46" s="85">
        <f>IFERROR(INDEX('100 м.п.'!$A$12:$AA$140,MATCH(CQ46,'100 м.п.'!$A$12:$A$140,0),MATCH(CR46,'100 м.п.'!$A$11:$AA$11,0)),0)</f>
        <v>0</v>
      </c>
      <c r="CT46" s="95"/>
      <c r="CU46" s="84"/>
      <c r="CV46" s="71">
        <f>ROUNDDOWN(CU46,1)</f>
        <v>0</v>
      </c>
      <c r="CW46" s="72">
        <f>ROUND((CU46-CV46)*100,0)</f>
        <v>0</v>
      </c>
      <c r="CX46" s="85">
        <f>IFERROR(INDEX('ШТ'!$A$10:$AA$145,MATCH(CV46,'ШТ'!$A$10:$A$145,0),MATCH(CW46,'ШТ'!$A$9:$AA$9,0)),0)</f>
        <v>0</v>
      </c>
      <c r="CY46" s="92"/>
      <c r="CZ46" s="71">
        <f>ROUNDDOWN(CY46,1)</f>
        <v>0</v>
      </c>
      <c r="DA46" s="72">
        <f>ROUND((CY46-CZ46)*100,0)</f>
        <v>0</v>
      </c>
      <c r="DB46" s="85">
        <f>IFERROR(INDEX('100 м.п.'!$A$12:$AA$140,MATCH(CZ46,'100 м.п.'!$A$12:$A$140,0),MATCH(DA46,'100 м.п.'!$A$11:$AA$11,0)),0)</f>
        <v>0</v>
      </c>
      <c r="DC46" s="81"/>
      <c r="DD46" s="84"/>
      <c r="DE46" s="71">
        <f>ROUNDDOWN(DD46,1)</f>
        <v>0</v>
      </c>
      <c r="DF46" s="72">
        <f>ROUND((DD46-DE46)*100,0)</f>
        <v>0</v>
      </c>
      <c r="DG46" s="85">
        <f>IFERROR(INDEX('ШТ'!$A$10:$AA$145,MATCH(DE46,'ШТ'!$A$10:$A$145,0),MATCH(DF46,'ШТ'!$A$9:$AA$9,0)),0)</f>
        <v>0</v>
      </c>
      <c r="DH46" s="92"/>
      <c r="DI46" s="71">
        <f>ROUNDDOWN(DH46,1)</f>
        <v>0</v>
      </c>
      <c r="DJ46" s="72">
        <f>ROUND((DH46-DI46)*100,0)</f>
        <v>0</v>
      </c>
      <c r="DK46" s="85">
        <f>IFERROR(INDEX('100 м.п.'!$A$12:$AA$140,MATCH(DI46,'100 м.п.'!$A$12:$A$140,0),MATCH(DJ46,'100 м.п.'!$A$11:$AA$11,0)),0)</f>
        <v>0</v>
      </c>
      <c r="DL46" s="95"/>
      <c r="DM46" s="84"/>
      <c r="DN46" s="71">
        <f>ROUNDDOWN(DM46,1)</f>
        <v>0</v>
      </c>
      <c r="DO46" s="72">
        <f>ROUND((DM46-DN46)*100,0)</f>
        <v>0</v>
      </c>
      <c r="DP46" s="85">
        <f>IFERROR(INDEX('ШТ'!$A$10:$AA$145,MATCH(DN46,'ШТ'!$A$10:$A$145,0),MATCH(DO46,'ШТ'!$A$9:$AA$9,0)),0)</f>
        <v>0</v>
      </c>
      <c r="DQ46" s="92"/>
      <c r="DR46" s="71">
        <f>ROUNDDOWN(DQ46,1)</f>
        <v>0</v>
      </c>
      <c r="DS46" s="72">
        <f>ROUND((DQ46-DR46)*100,0)</f>
        <v>0</v>
      </c>
      <c r="DT46" s="85">
        <f>IFERROR(INDEX('100 м.п.'!$A$12:$AA$140,MATCH(DR46,'100 м.п.'!$A$12:$A$140,0),MATCH(DS46,'100 м.п.'!$A$11:$AA$11,0)),0)</f>
        <v>0</v>
      </c>
      <c r="DU46" s="81"/>
      <c r="DV46" s="84"/>
      <c r="DW46" s="71">
        <f>ROUNDDOWN(DV46,1)</f>
        <v>0</v>
      </c>
      <c r="DX46" s="72">
        <f>ROUND((DV46-DW46)*100,0)</f>
        <v>0</v>
      </c>
      <c r="DY46" s="85">
        <f>IFERROR(INDEX('ШТ'!$A$10:$AA$145,MATCH(DW46,'ШТ'!$A$10:$A$145,0),MATCH(DX46,'ШТ'!$A$9:$AA$9,0)),0)</f>
        <v>0</v>
      </c>
      <c r="DZ46" s="92"/>
      <c r="EA46" s="71">
        <f>ROUNDDOWN(DZ46,1)</f>
        <v>0</v>
      </c>
      <c r="EB46" s="72">
        <f>ROUND((DZ46-EA46)*100,0)</f>
        <v>0</v>
      </c>
      <c r="EC46" s="85">
        <f>IFERROR(INDEX('100 м.п.'!$A$12:$AA$140,MATCH(EA46,'100 м.п.'!$A$12:$A$140,0),MATCH(EB46,'100 м.п.'!$A$11:$AA$11,0)),0)</f>
        <v>0</v>
      </c>
      <c r="ED46" s="95"/>
      <c r="EE46" s="84"/>
      <c r="EF46" s="71">
        <f>ROUNDDOWN(EE46,1)</f>
        <v>0</v>
      </c>
      <c r="EG46" s="72">
        <f>ROUND((EE46-EF46)*100,0)</f>
        <v>0</v>
      </c>
      <c r="EH46" s="85">
        <f>IFERROR(INDEX('ШТ'!$A$10:$AA$145,MATCH(EF46,'ШТ'!$A$10:$A$145,0),MATCH(EG46,'ШТ'!$A$9:$AA$9,0)),0)</f>
        <v>0</v>
      </c>
      <c r="EI46" s="92"/>
      <c r="EJ46" s="71">
        <f>ROUNDDOWN(EI46,1)</f>
        <v>0</v>
      </c>
      <c r="EK46" s="72">
        <f>ROUND((EI46-EJ46)*100,0)</f>
        <v>0</v>
      </c>
      <c r="EL46" s="85">
        <f>IFERROR(INDEX('100 м.п.'!$A$12:$AA$140,MATCH(EJ46,'100 м.п.'!$A$12:$A$140,0),MATCH(EK46,'100 м.п.'!$A$11:$AA$11,0)),0)</f>
        <v>0</v>
      </c>
      <c r="EM46" s="90" t="str">
        <f>IF(Y46+U46+P46+L46+AD46+AH46+AM46+AQ46+AV46+AZ46+BE46+BI46+BN46+BR46+BW46+CA46+CF46+CJ46+CO46+CS46+CX46+DB46+DG46+DK46+DP46+DT46+DY46+EC46+EH46+EL46=0,"",Y46+U46+P46+L46+AD46+AH46+AM46+AQ46+AV46+AZ46+BE46+BI46+BN46+BR46+BW46+CA46+CF46+CJ46+CO46+CS46+CX46+DB46+DG46+DK46+DP46+DT46+DY46+EC46+EH46+EL46)</f>
        <v/>
      </c>
      <c r="EN46" s="11" t="str">
        <f>IF(MIN(I46,R46,AA46,AJ46,AS46,BB46,BK46,BT46,CC46,CL46,CU46,DD46,DM46,DV46,EE46)=0,"",MIN(I46,R46,AA46,AJ46,AS46,BB46,BK46,BT46,CC46,CL46,CU46,DD46,DM46,DV46,EE46))</f>
        <v/>
      </c>
      <c r="EO46" s="12" t="str">
        <f>IF(MIN(M46,V46,AE46,AN46,AW46,BF46,BO46,BX46,CG46,CP46,CY46,DH46,DQ46,DZ46,EI46)=0,"",MIN(M46,V46,AE46,AN46,AW46,BF46,BO46,BX46,CG46,CP46,CY46,DH46,DQ46,DZ46,EI46))</f>
        <v/>
      </c>
      <c r="EP46" s="99">
        <f>IFERROR(RANK(EM46,$EM$5:$EM$54,0)+COUNTIF($EM$5:EM46,EM46)-1,0)</f>
        <v>0</v>
      </c>
      <c r="EQ46" s="6">
        <f>IFERROR(RANK(EN46,$EN$5:$EN$54,1)+COUNTIF($EN$5:EN46,EN46)-1,0)</f>
        <v>0</v>
      </c>
      <c r="ER46" s="6">
        <f>IFERROR(RANK(EO46,$EO$5:$EO$54,1)+COUNTIF($EO$5:EO46,EO46)-1,0)</f>
        <v>0</v>
      </c>
      <c r="ET46" s="8">
        <v>42</v>
      </c>
      <c r="EU46" s="13">
        <f>IFERROR(INDEX($B$5:$B$54,MATCH($ET46,$EP$5:$EP$54,0)),0)</f>
        <v>0</v>
      </c>
      <c r="EV46" s="9">
        <f>IFERROR(INDEX($EM$5:$EM$54,MATCH($ET46,$EP$5:$EP$54,0)),0)</f>
        <v>0</v>
      </c>
      <c r="EX46" s="8">
        <v>42</v>
      </c>
      <c r="EY46" s="13">
        <f>IFERROR(INDEX($B$5:$B$54,MATCH($ET46,$EQ$5:$EQ$54,0)),0)</f>
        <v>0</v>
      </c>
      <c r="EZ46" s="9">
        <f>IFERROR(INDEX($EN$5:$EN$54,MATCH($ET46,$EQ$5:$EQ$54,0)),0)</f>
        <v>0</v>
      </c>
      <c r="FB46" s="8">
        <v>42</v>
      </c>
      <c r="FC46" s="13">
        <f>IFERROR(INDEX($B$5:$B$54,MATCH($ET46,$ER$5:$ER$54,0)),0)</f>
        <v>0</v>
      </c>
      <c r="FD46" s="9">
        <f>IFERROR(INDEX($EO$5:$EO$54,MATCH($ET46,$ER$5:$ER$54,0)),0)</f>
        <v>0</v>
      </c>
    </row>
    <row r="47" customHeight="1" ht="15">
      <c r="A47" s="5">
        <v>43</v>
      </c>
      <c r="B47" s="130" t="s">
        <v>56</v>
      </c>
      <c r="C47" s="119"/>
      <c r="D47" s="131"/>
      <c r="E47" s="119"/>
      <c r="F47" s="118"/>
      <c r="G47" s="119"/>
      <c r="H47" s="81"/>
      <c r="I47" s="84"/>
      <c r="J47" s="71">
        <f>ROUNDDOWN(I47,1)</f>
        <v>0</v>
      </c>
      <c r="K47" s="72">
        <f>ROUND((I47-J47)*100,0)</f>
        <v>0</v>
      </c>
      <c r="L47" s="85">
        <f>IFERROR(INDEX('ШТ'!$A$10:$AA$145,MATCH(J47,'ШТ'!$A$10:$A$145,0),MATCH(K47,'ШТ'!$A$9:$AA$9,0)),0)</f>
        <v>0</v>
      </c>
      <c r="M47" s="84"/>
      <c r="N47" s="71">
        <f>ROUNDDOWN(M47,1)</f>
        <v>0</v>
      </c>
      <c r="O47" s="72">
        <f>ROUND((M47-N47)*100,0)</f>
        <v>0</v>
      </c>
      <c r="P47" s="85">
        <f>IFERROR(INDEX('100 м.п.'!$A$12:$AA$140,MATCH(N47,'100 м.п.'!$A$12:$A$140,0),MATCH(O47,'100 м.п.'!$A$11:$AA$11,0)),0)</f>
        <v>0</v>
      </c>
      <c r="Q47" s="175"/>
      <c r="R47" s="84"/>
      <c r="S47" s="71">
        <f>ROUNDDOWN(R47,1)</f>
        <v>0</v>
      </c>
      <c r="T47" s="72">
        <f>ROUND((R47-S47)*100,0)</f>
        <v>0</v>
      </c>
      <c r="U47" s="85">
        <f>IFERROR(INDEX('ШТ'!$A$10:$AA$145,MATCH(S47,'ШТ'!$A$10:$A$145,0),MATCH(T47,'ШТ'!$A$9:$AA$9,0)),0)</f>
        <v>0</v>
      </c>
      <c r="V47" s="84"/>
      <c r="W47" s="71">
        <f>ROUNDDOWN(V47,1)</f>
        <v>0</v>
      </c>
      <c r="X47" s="72">
        <f>ROUND((V47-W47)*100,0)</f>
        <v>0</v>
      </c>
      <c r="Y47" s="85">
        <f>IFERROR(INDEX('100 м.п.'!$A$12:$AA$140,MATCH(W47,'100 м.п.'!$A$12:$A$140,0),MATCH(X47,'100 м.п.'!$A$11:$AA$11,0)),0)</f>
        <v>0</v>
      </c>
      <c r="Z47" s="81"/>
      <c r="AA47" s="84"/>
      <c r="AB47" s="71">
        <f>ROUNDDOWN(AA47,1)</f>
        <v>0</v>
      </c>
      <c r="AC47" s="72">
        <f>ROUND((AA47-AB47)*100,0)</f>
        <v>0</v>
      </c>
      <c r="AD47" s="85">
        <f>IFERROR(INDEX('ШТ'!$A$10:$AA$145,MATCH(AB47,'ШТ'!$A$10:$A$145,0),MATCH(AC47,'ШТ'!$A$9:$AA$9,0)),0)</f>
        <v>0</v>
      </c>
      <c r="AE47" s="92"/>
      <c r="AF47" s="71">
        <f>ROUNDDOWN(AE47,1)</f>
        <v>0</v>
      </c>
      <c r="AG47" s="72">
        <f>ROUND((AE47-AF47)*100,0)</f>
        <v>0</v>
      </c>
      <c r="AH47" s="85">
        <f>IFERROR(INDEX('100 м.п.'!$A$12:$AA$140,MATCH(AF47,'100 м.п.'!$A$12:$A$140,0),MATCH(AG47,'100 м.п.'!$A$11:$AA$11,0)),0)</f>
        <v>0</v>
      </c>
      <c r="AI47" s="95"/>
      <c r="AJ47" s="84"/>
      <c r="AK47" s="71">
        <f>ROUNDDOWN(AJ47,1)</f>
        <v>0</v>
      </c>
      <c r="AL47" s="72">
        <f>ROUND((AJ47-AK47)*100,0)</f>
        <v>0</v>
      </c>
      <c r="AM47" s="85">
        <f>IFERROR(INDEX('ШТ'!$A$10:$AA$145,MATCH(AK47,'ШТ'!$A$10:$A$145,0),MATCH(AL47,'ШТ'!$A$9:$AA$9,0)),0)</f>
        <v>0</v>
      </c>
      <c r="AN47" s="92"/>
      <c r="AO47" s="71">
        <f>ROUNDDOWN(AN47,1)</f>
        <v>0</v>
      </c>
      <c r="AP47" s="72">
        <f>ROUND((AN47-AO47)*100,0)</f>
        <v>0</v>
      </c>
      <c r="AQ47" s="85">
        <f>IFERROR(INDEX('100 м.п.'!$A$12:$AA$140,MATCH(AO47,'100 м.п.'!$A$12:$A$140,0),MATCH(AP47,'100 м.п.'!$A$11:$AA$11,0)),0)</f>
        <v>0</v>
      </c>
      <c r="AR47" s="81"/>
      <c r="AS47" s="84"/>
      <c r="AT47" s="71">
        <f>ROUNDDOWN(AS47,1)</f>
        <v>0</v>
      </c>
      <c r="AU47" s="72">
        <f>ROUND((AS47-AT47)*100,0)</f>
        <v>0</v>
      </c>
      <c r="AV47" s="85">
        <f>IFERROR(INDEX('ШТ'!$A$10:$AA$145,MATCH(AT47,'ШТ'!$A$10:$A$145,0),MATCH(AU47,'ШТ'!$A$9:$AA$9,0)),0)</f>
        <v>0</v>
      </c>
      <c r="AW47" s="92"/>
      <c r="AX47" s="71">
        <f>ROUNDDOWN(AW47,1)</f>
        <v>0</v>
      </c>
      <c r="AY47" s="72">
        <f>ROUND((AW47-AX47)*100,0)</f>
        <v>0</v>
      </c>
      <c r="AZ47" s="85">
        <f>IFERROR(INDEX('100 м.п.'!$A$12:$AA$140,MATCH(AX47,'100 м.п.'!$A$12:$A$140,0),MATCH(AY47,'100 м.п.'!$A$11:$AA$11,0)),0)</f>
        <v>0</v>
      </c>
      <c r="BA47" s="95"/>
      <c r="BB47" s="84"/>
      <c r="BC47" s="71">
        <f>ROUNDDOWN(BB47,1)</f>
        <v>0</v>
      </c>
      <c r="BD47" s="72">
        <f>ROUND((BB47-BC47)*100,0)</f>
        <v>0</v>
      </c>
      <c r="BE47" s="85">
        <f>IFERROR(INDEX('ШТ'!$A$10:$AA$145,MATCH(BC47,'ШТ'!$A$10:$A$145,0),MATCH(BD47,'ШТ'!$A$9:$AA$9,0)),0)</f>
        <v>0</v>
      </c>
      <c r="BF47" s="92"/>
      <c r="BG47" s="71">
        <f>ROUNDDOWN(BF47,1)</f>
        <v>0</v>
      </c>
      <c r="BH47" s="72">
        <f>ROUND((BF47-BG47)*100,0)</f>
        <v>0</v>
      </c>
      <c r="BI47" s="85">
        <f>IFERROR(INDEX('100 м.п.'!$A$12:$AA$140,MATCH(BG47,'100 м.п.'!$A$12:$A$140,0),MATCH(BH47,'100 м.п.'!$A$11:$AA$11,0)),0)</f>
        <v>0</v>
      </c>
      <c r="BJ47" s="81"/>
      <c r="BK47" s="84"/>
      <c r="BL47" s="71">
        <f>ROUNDDOWN(BK47,1)</f>
        <v>0</v>
      </c>
      <c r="BM47" s="72">
        <f>ROUND((BK47-BL47)*100,0)</f>
        <v>0</v>
      </c>
      <c r="BN47" s="85">
        <f>IFERROR(INDEX('ШТ'!$A$10:$AA$145,MATCH(BL47,'ШТ'!$A$10:$A$145,0),MATCH(BM47,'ШТ'!$A$9:$AA$9,0)),0)</f>
        <v>0</v>
      </c>
      <c r="BO47" s="92"/>
      <c r="BP47" s="71">
        <f>ROUNDDOWN(BO47,1)</f>
        <v>0</v>
      </c>
      <c r="BQ47" s="72">
        <f>ROUND((BO47-BP47)*100,0)</f>
        <v>0</v>
      </c>
      <c r="BR47" s="85">
        <f>IFERROR(INDEX('100 м.п.'!$A$12:$AA$140,MATCH(BP47,'100 м.п.'!$A$12:$A$140,0),MATCH(BQ47,'100 м.п.'!$A$11:$AA$11,0)),0)</f>
        <v>0</v>
      </c>
      <c r="BS47" s="95"/>
      <c r="BT47" s="84"/>
      <c r="BU47" s="71">
        <f>ROUNDDOWN(BT47,1)</f>
        <v>0</v>
      </c>
      <c r="BV47" s="72">
        <f>ROUND((BT47-BU47)*100,0)</f>
        <v>0</v>
      </c>
      <c r="BW47" s="85">
        <f>IFERROR(INDEX('ШТ'!$A$10:$AA$145,MATCH(BU47,'ШТ'!$A$10:$A$145,0),MATCH(BV47,'ШТ'!$A$9:$AA$9,0)),0)</f>
        <v>0</v>
      </c>
      <c r="BX47" s="92"/>
      <c r="BY47" s="71">
        <f>ROUNDDOWN(BX47,1)</f>
        <v>0</v>
      </c>
      <c r="BZ47" s="72">
        <f>ROUND((BX47-BY47)*100,0)</f>
        <v>0</v>
      </c>
      <c r="CA47" s="85">
        <f>IFERROR(INDEX('100 м.п.'!$A$12:$AA$140,MATCH(BY47,'100 м.п.'!$A$12:$A$140,0),MATCH(BZ47,'100 м.п.'!$A$11:$AA$11,0)),0)</f>
        <v>0</v>
      </c>
      <c r="CB47" s="81"/>
      <c r="CC47" s="84"/>
      <c r="CD47" s="71">
        <f>ROUNDDOWN(CC47,1)</f>
        <v>0</v>
      </c>
      <c r="CE47" s="72">
        <f>ROUND((CC47-CD47)*100,0)</f>
        <v>0</v>
      </c>
      <c r="CF47" s="85">
        <f>IFERROR(INDEX('ШТ'!$A$10:$AA$145,MATCH(CD47,'ШТ'!$A$10:$A$145,0),MATCH(CE47,'ШТ'!$A$9:$AA$9,0)),0)</f>
        <v>0</v>
      </c>
      <c r="CG47" s="92"/>
      <c r="CH47" s="71">
        <f>ROUNDDOWN(CG47,1)</f>
        <v>0</v>
      </c>
      <c r="CI47" s="72">
        <f>ROUND((CG47-CH47)*100,0)</f>
        <v>0</v>
      </c>
      <c r="CJ47" s="85">
        <f>IFERROR(INDEX('100 м.п.'!$A$12:$AA$140,MATCH(CH47,'100 м.п.'!$A$12:$A$140,0),MATCH(CI47,'100 м.п.'!$A$11:$AA$11,0)),0)</f>
        <v>0</v>
      </c>
      <c r="CK47" s="95"/>
      <c r="CL47" s="84"/>
      <c r="CM47" s="71">
        <f>ROUNDDOWN(CL47,1)</f>
        <v>0</v>
      </c>
      <c r="CN47" s="72">
        <f>ROUND((CL47-CM47)*100,0)</f>
        <v>0</v>
      </c>
      <c r="CO47" s="85">
        <f>IFERROR(INDEX('ШТ'!$A$10:$AA$145,MATCH(CM47,'ШТ'!$A$10:$A$145,0),MATCH(CN47,'ШТ'!$A$9:$AA$9,0)),0)</f>
        <v>0</v>
      </c>
      <c r="CP47" s="92"/>
      <c r="CQ47" s="71">
        <f>ROUNDDOWN(CP47,1)</f>
        <v>0</v>
      </c>
      <c r="CR47" s="72">
        <f>ROUND((CP47-CQ47)*100,0)</f>
        <v>0</v>
      </c>
      <c r="CS47" s="85">
        <f>IFERROR(INDEX('100 м.п.'!$A$12:$AA$140,MATCH(CQ47,'100 м.п.'!$A$12:$A$140,0),MATCH(CR47,'100 м.п.'!$A$11:$AA$11,0)),0)</f>
        <v>0</v>
      </c>
      <c r="CT47" s="95"/>
      <c r="CU47" s="84"/>
      <c r="CV47" s="71">
        <f>ROUNDDOWN(CU47,1)</f>
        <v>0</v>
      </c>
      <c r="CW47" s="72">
        <f>ROUND((CU47-CV47)*100,0)</f>
        <v>0</v>
      </c>
      <c r="CX47" s="85">
        <f>IFERROR(INDEX('ШТ'!$A$10:$AA$145,MATCH(CV47,'ШТ'!$A$10:$A$145,0),MATCH(CW47,'ШТ'!$A$9:$AA$9,0)),0)</f>
        <v>0</v>
      </c>
      <c r="CY47" s="92"/>
      <c r="CZ47" s="71">
        <f>ROUNDDOWN(CY47,1)</f>
        <v>0</v>
      </c>
      <c r="DA47" s="72">
        <f>ROUND((CY47-CZ47)*100,0)</f>
        <v>0</v>
      </c>
      <c r="DB47" s="85">
        <f>IFERROR(INDEX('100 м.п.'!$A$12:$AA$140,MATCH(CZ47,'100 м.п.'!$A$12:$A$140,0),MATCH(DA47,'100 м.п.'!$A$11:$AA$11,0)),0)</f>
        <v>0</v>
      </c>
      <c r="DC47" s="81"/>
      <c r="DD47" s="84"/>
      <c r="DE47" s="71">
        <f>ROUNDDOWN(DD47,1)</f>
        <v>0</v>
      </c>
      <c r="DF47" s="72">
        <f>ROUND((DD47-DE47)*100,0)</f>
        <v>0</v>
      </c>
      <c r="DG47" s="85">
        <f>IFERROR(INDEX('ШТ'!$A$10:$AA$145,MATCH(DE47,'ШТ'!$A$10:$A$145,0),MATCH(DF47,'ШТ'!$A$9:$AA$9,0)),0)</f>
        <v>0</v>
      </c>
      <c r="DH47" s="92"/>
      <c r="DI47" s="71">
        <f>ROUNDDOWN(DH47,1)</f>
        <v>0</v>
      </c>
      <c r="DJ47" s="72">
        <f>ROUND((DH47-DI47)*100,0)</f>
        <v>0</v>
      </c>
      <c r="DK47" s="85">
        <f>IFERROR(INDEX('100 м.п.'!$A$12:$AA$140,MATCH(DI47,'100 м.п.'!$A$12:$A$140,0),MATCH(DJ47,'100 м.п.'!$A$11:$AA$11,0)),0)</f>
        <v>0</v>
      </c>
      <c r="DL47" s="95"/>
      <c r="DM47" s="84"/>
      <c r="DN47" s="71">
        <f>ROUNDDOWN(DM47,1)</f>
        <v>0</v>
      </c>
      <c r="DO47" s="72">
        <f>ROUND((DM47-DN47)*100,0)</f>
        <v>0</v>
      </c>
      <c r="DP47" s="85">
        <f>IFERROR(INDEX('ШТ'!$A$10:$AA$145,MATCH(DN47,'ШТ'!$A$10:$A$145,0),MATCH(DO47,'ШТ'!$A$9:$AA$9,0)),0)</f>
        <v>0</v>
      </c>
      <c r="DQ47" s="92"/>
      <c r="DR47" s="71">
        <f>ROUNDDOWN(DQ47,1)</f>
        <v>0</v>
      </c>
      <c r="DS47" s="72">
        <f>ROUND((DQ47-DR47)*100,0)</f>
        <v>0</v>
      </c>
      <c r="DT47" s="85">
        <f>IFERROR(INDEX('100 м.п.'!$A$12:$AA$140,MATCH(DR47,'100 м.п.'!$A$12:$A$140,0),MATCH(DS47,'100 м.п.'!$A$11:$AA$11,0)),0)</f>
        <v>0</v>
      </c>
      <c r="DU47" s="81"/>
      <c r="DV47" s="84"/>
      <c r="DW47" s="71">
        <f>ROUNDDOWN(DV47,1)</f>
        <v>0</v>
      </c>
      <c r="DX47" s="72">
        <f>ROUND((DV47-DW47)*100,0)</f>
        <v>0</v>
      </c>
      <c r="DY47" s="85">
        <f>IFERROR(INDEX('ШТ'!$A$10:$AA$145,MATCH(DW47,'ШТ'!$A$10:$A$145,0),MATCH(DX47,'ШТ'!$A$9:$AA$9,0)),0)</f>
        <v>0</v>
      </c>
      <c r="DZ47" s="92"/>
      <c r="EA47" s="71">
        <f>ROUNDDOWN(DZ47,1)</f>
        <v>0</v>
      </c>
      <c r="EB47" s="72">
        <f>ROUND((DZ47-EA47)*100,0)</f>
        <v>0</v>
      </c>
      <c r="EC47" s="85">
        <f>IFERROR(INDEX('100 м.п.'!$A$12:$AA$140,MATCH(EA47,'100 м.п.'!$A$12:$A$140,0),MATCH(EB47,'100 м.п.'!$A$11:$AA$11,0)),0)</f>
        <v>0</v>
      </c>
      <c r="ED47" s="95"/>
      <c r="EE47" s="84"/>
      <c r="EF47" s="71">
        <f>ROUNDDOWN(EE47,1)</f>
        <v>0</v>
      </c>
      <c r="EG47" s="72">
        <f>ROUND((EE47-EF47)*100,0)</f>
        <v>0</v>
      </c>
      <c r="EH47" s="85">
        <f>IFERROR(INDEX('ШТ'!$A$10:$AA$145,MATCH(EF47,'ШТ'!$A$10:$A$145,0),MATCH(EG47,'ШТ'!$A$9:$AA$9,0)),0)</f>
        <v>0</v>
      </c>
      <c r="EI47" s="92"/>
      <c r="EJ47" s="71">
        <f>ROUNDDOWN(EI47,1)</f>
        <v>0</v>
      </c>
      <c r="EK47" s="72">
        <f>ROUND((EI47-EJ47)*100,0)</f>
        <v>0</v>
      </c>
      <c r="EL47" s="85">
        <f>IFERROR(INDEX('100 м.п.'!$A$12:$AA$140,MATCH(EJ47,'100 м.п.'!$A$12:$A$140,0),MATCH(EK47,'100 м.п.'!$A$11:$AA$11,0)),0)</f>
        <v>0</v>
      </c>
      <c r="EM47" s="90" t="str">
        <f>IF(Y47+U47+P47+L47+AD47+AH47+AM47+AQ47+AV47+AZ47+BE47+BI47+BN47+BR47+BW47+CA47+CF47+CJ47+CO47+CS47+CX47+DB47+DG47+DK47+DP47+DT47+DY47+EC47+EH47+EL47=0,"",Y47+U47+P47+L47+AD47+AH47+AM47+AQ47+AV47+AZ47+BE47+BI47+BN47+BR47+BW47+CA47+CF47+CJ47+CO47+CS47+CX47+DB47+DG47+DK47+DP47+DT47+DY47+EC47+EH47+EL47)</f>
        <v/>
      </c>
      <c r="EN47" s="11" t="str">
        <f>IF(MIN(I47,R47,AA47,AJ47,AS47,BB47,BK47,BT47,CC47,CL47,CU47,DD47,DM47,DV47,EE47)=0,"",MIN(I47,R47,AA47,AJ47,AS47,BB47,BK47,BT47,CC47,CL47,CU47,DD47,DM47,DV47,EE47))</f>
        <v/>
      </c>
      <c r="EO47" s="12" t="str">
        <f>IF(MIN(M47,V47,AE47,AN47,AW47,BF47,BO47,BX47,CG47,CP47,CY47,DH47,DQ47,DZ47,EI47)=0,"",MIN(M47,V47,AE47,AN47,AW47,BF47,BO47,BX47,CG47,CP47,CY47,DH47,DQ47,DZ47,EI47))</f>
        <v/>
      </c>
      <c r="EP47" s="99">
        <f>IFERROR(RANK(EM47,$EM$5:$EM$54,0)+COUNTIF($EM$5:EM47,EM47)-1,0)</f>
        <v>0</v>
      </c>
      <c r="EQ47" s="6">
        <f>IFERROR(RANK(EN47,$EN$5:$EN$54,1)+COUNTIF($EN$5:EN47,EN47)-1,0)</f>
        <v>0</v>
      </c>
      <c r="ER47" s="6">
        <f>IFERROR(RANK(EO47,$EO$5:$EO$54,1)+COUNTIF($EO$5:EO47,EO47)-1,0)</f>
        <v>0</v>
      </c>
      <c r="ET47" s="8">
        <v>43</v>
      </c>
      <c r="EU47" s="13">
        <f>IFERROR(INDEX($B$5:$B$54,MATCH($ET47,$EP$5:$EP$54,0)),0)</f>
        <v>0</v>
      </c>
      <c r="EV47" s="9">
        <f>IFERROR(INDEX($EM$5:$EM$54,MATCH($ET47,$EP$5:$EP$54,0)),0)</f>
        <v>0</v>
      </c>
      <c r="EX47" s="8">
        <v>43</v>
      </c>
      <c r="EY47" s="13">
        <f>IFERROR(INDEX($B$5:$B$54,MATCH($ET47,$EQ$5:$EQ$54,0)),0)</f>
        <v>0</v>
      </c>
      <c r="EZ47" s="9">
        <f>IFERROR(INDEX($EN$5:$EN$54,MATCH($ET47,$EQ$5:$EQ$54,0)),0)</f>
        <v>0</v>
      </c>
      <c r="FB47" s="8">
        <v>43</v>
      </c>
      <c r="FC47" s="13">
        <f>IFERROR(INDEX($B$5:$B$54,MATCH($ET47,$ER$5:$ER$54,0)),0)</f>
        <v>0</v>
      </c>
      <c r="FD47" s="9">
        <f>IFERROR(INDEX($EO$5:$EO$54,MATCH($ET47,$ER$5:$ER$54,0)),0)</f>
        <v>0</v>
      </c>
    </row>
    <row r="48" customHeight="1" ht="15">
      <c r="A48" s="5">
        <v>44</v>
      </c>
      <c r="B48" s="130" t="s">
        <v>57</v>
      </c>
      <c r="C48" s="119"/>
      <c r="D48" s="131"/>
      <c r="E48" s="119"/>
      <c r="F48" s="118"/>
      <c r="G48" s="119"/>
      <c r="H48" s="81"/>
      <c r="I48" s="84"/>
      <c r="J48" s="71">
        <f>ROUNDDOWN(I48,1)</f>
        <v>0</v>
      </c>
      <c r="K48" s="72">
        <f>ROUND((I48-J48)*100,0)</f>
        <v>0</v>
      </c>
      <c r="L48" s="85">
        <f>IFERROR(INDEX('ШТ'!$A$10:$AA$145,MATCH(J48,'ШТ'!$A$10:$A$145,0),MATCH(K48,'ШТ'!$A$9:$AA$9,0)),0)</f>
        <v>0</v>
      </c>
      <c r="M48" s="84"/>
      <c r="N48" s="71">
        <f>ROUNDDOWN(M48,1)</f>
        <v>0</v>
      </c>
      <c r="O48" s="72">
        <f>ROUND((M48-N48)*100,0)</f>
        <v>0</v>
      </c>
      <c r="P48" s="85">
        <f>IFERROR(INDEX('100 м.п.'!$A$12:$AA$140,MATCH(N48,'100 м.п.'!$A$12:$A$140,0),MATCH(O48,'100 м.п.'!$A$11:$AA$11,0)),0)</f>
        <v>0</v>
      </c>
      <c r="Q48" s="175"/>
      <c r="R48" s="84"/>
      <c r="S48" s="71">
        <f>ROUNDDOWN(R48,1)</f>
        <v>0</v>
      </c>
      <c r="T48" s="72">
        <f>ROUND((R48-S48)*100,0)</f>
        <v>0</v>
      </c>
      <c r="U48" s="85">
        <f>IFERROR(INDEX('ШТ'!$A$10:$AA$145,MATCH(S48,'ШТ'!$A$10:$A$145,0),MATCH(T48,'ШТ'!$A$9:$AA$9,0)),0)</f>
        <v>0</v>
      </c>
      <c r="V48" s="84"/>
      <c r="W48" s="71">
        <f>ROUNDDOWN(V48,1)</f>
        <v>0</v>
      </c>
      <c r="X48" s="72">
        <f>ROUND((V48-W48)*100,0)</f>
        <v>0</v>
      </c>
      <c r="Y48" s="85">
        <f>IFERROR(INDEX('100 м.п.'!$A$12:$AA$140,MATCH(W48,'100 м.п.'!$A$12:$A$140,0),MATCH(X48,'100 м.п.'!$A$11:$AA$11,0)),0)</f>
        <v>0</v>
      </c>
      <c r="Z48" s="81"/>
      <c r="AA48" s="84"/>
      <c r="AB48" s="71">
        <f>ROUNDDOWN(AA48,1)</f>
        <v>0</v>
      </c>
      <c r="AC48" s="72">
        <f>ROUND((AA48-AB48)*100,0)</f>
        <v>0</v>
      </c>
      <c r="AD48" s="85">
        <f>IFERROR(INDEX('ШТ'!$A$10:$AA$145,MATCH(AB48,'ШТ'!$A$10:$A$145,0),MATCH(AC48,'ШТ'!$A$9:$AA$9,0)),0)</f>
        <v>0</v>
      </c>
      <c r="AE48" s="92"/>
      <c r="AF48" s="71">
        <f>ROUNDDOWN(AE48,1)</f>
        <v>0</v>
      </c>
      <c r="AG48" s="72">
        <f>ROUND((AE48-AF48)*100,0)</f>
        <v>0</v>
      </c>
      <c r="AH48" s="85">
        <f>IFERROR(INDEX('100 м.п.'!$A$12:$AA$140,MATCH(AF48,'100 м.п.'!$A$12:$A$140,0),MATCH(AG48,'100 м.п.'!$A$11:$AA$11,0)),0)</f>
        <v>0</v>
      </c>
      <c r="AI48" s="95"/>
      <c r="AJ48" s="84"/>
      <c r="AK48" s="71">
        <f>ROUNDDOWN(AJ48,1)</f>
        <v>0</v>
      </c>
      <c r="AL48" s="72">
        <f>ROUND((AJ48-AK48)*100,0)</f>
        <v>0</v>
      </c>
      <c r="AM48" s="85">
        <f>IFERROR(INDEX('ШТ'!$A$10:$AA$145,MATCH(AK48,'ШТ'!$A$10:$A$145,0),MATCH(AL48,'ШТ'!$A$9:$AA$9,0)),0)</f>
        <v>0</v>
      </c>
      <c r="AN48" s="92"/>
      <c r="AO48" s="71">
        <f>ROUNDDOWN(AN48,1)</f>
        <v>0</v>
      </c>
      <c r="AP48" s="72">
        <f>ROUND((AN48-AO48)*100,0)</f>
        <v>0</v>
      </c>
      <c r="AQ48" s="85">
        <f>IFERROR(INDEX('100 м.п.'!$A$12:$AA$140,MATCH(AO48,'100 м.п.'!$A$12:$A$140,0),MATCH(AP48,'100 м.п.'!$A$11:$AA$11,0)),0)</f>
        <v>0</v>
      </c>
      <c r="AR48" s="81"/>
      <c r="AS48" s="84"/>
      <c r="AT48" s="71">
        <f>ROUNDDOWN(AS48,1)</f>
        <v>0</v>
      </c>
      <c r="AU48" s="72">
        <f>ROUND((AS48-AT48)*100,0)</f>
        <v>0</v>
      </c>
      <c r="AV48" s="85">
        <f>IFERROR(INDEX('ШТ'!$A$10:$AA$145,MATCH(AT48,'ШТ'!$A$10:$A$145,0),MATCH(AU48,'ШТ'!$A$9:$AA$9,0)),0)</f>
        <v>0</v>
      </c>
      <c r="AW48" s="92"/>
      <c r="AX48" s="71">
        <f>ROUNDDOWN(AW48,1)</f>
        <v>0</v>
      </c>
      <c r="AY48" s="72">
        <f>ROUND((AW48-AX48)*100,0)</f>
        <v>0</v>
      </c>
      <c r="AZ48" s="85">
        <f>IFERROR(INDEX('100 м.п.'!$A$12:$AA$140,MATCH(AX48,'100 м.п.'!$A$12:$A$140,0),MATCH(AY48,'100 м.п.'!$A$11:$AA$11,0)),0)</f>
        <v>0</v>
      </c>
      <c r="BA48" s="95"/>
      <c r="BB48" s="84"/>
      <c r="BC48" s="71">
        <f>ROUNDDOWN(BB48,1)</f>
        <v>0</v>
      </c>
      <c r="BD48" s="72">
        <f>ROUND((BB48-BC48)*100,0)</f>
        <v>0</v>
      </c>
      <c r="BE48" s="85">
        <f>IFERROR(INDEX('ШТ'!$A$10:$AA$145,MATCH(BC48,'ШТ'!$A$10:$A$145,0),MATCH(BD48,'ШТ'!$A$9:$AA$9,0)),0)</f>
        <v>0</v>
      </c>
      <c r="BF48" s="92"/>
      <c r="BG48" s="71">
        <f>ROUNDDOWN(BF48,1)</f>
        <v>0</v>
      </c>
      <c r="BH48" s="72">
        <f>ROUND((BF48-BG48)*100,0)</f>
        <v>0</v>
      </c>
      <c r="BI48" s="85">
        <f>IFERROR(INDEX('100 м.п.'!$A$12:$AA$140,MATCH(BG48,'100 м.п.'!$A$12:$A$140,0),MATCH(BH48,'100 м.п.'!$A$11:$AA$11,0)),0)</f>
        <v>0</v>
      </c>
      <c r="BJ48" s="81"/>
      <c r="BK48" s="84"/>
      <c r="BL48" s="71">
        <f>ROUNDDOWN(BK48,1)</f>
        <v>0</v>
      </c>
      <c r="BM48" s="72">
        <f>ROUND((BK48-BL48)*100,0)</f>
        <v>0</v>
      </c>
      <c r="BN48" s="85">
        <f>IFERROR(INDEX('ШТ'!$A$10:$AA$145,MATCH(BL48,'ШТ'!$A$10:$A$145,0),MATCH(BM48,'ШТ'!$A$9:$AA$9,0)),0)</f>
        <v>0</v>
      </c>
      <c r="BO48" s="92"/>
      <c r="BP48" s="71">
        <f>ROUNDDOWN(BO48,1)</f>
        <v>0</v>
      </c>
      <c r="BQ48" s="72">
        <f>ROUND((BO48-BP48)*100,0)</f>
        <v>0</v>
      </c>
      <c r="BR48" s="85">
        <f>IFERROR(INDEX('100 м.п.'!$A$12:$AA$140,MATCH(BP48,'100 м.п.'!$A$12:$A$140,0),MATCH(BQ48,'100 м.п.'!$A$11:$AA$11,0)),0)</f>
        <v>0</v>
      </c>
      <c r="BS48" s="95"/>
      <c r="BT48" s="84"/>
      <c r="BU48" s="71">
        <f>ROUNDDOWN(BT48,1)</f>
        <v>0</v>
      </c>
      <c r="BV48" s="72">
        <f>ROUND((BT48-BU48)*100,0)</f>
        <v>0</v>
      </c>
      <c r="BW48" s="85">
        <f>IFERROR(INDEX('ШТ'!$A$10:$AA$145,MATCH(BU48,'ШТ'!$A$10:$A$145,0),MATCH(BV48,'ШТ'!$A$9:$AA$9,0)),0)</f>
        <v>0</v>
      </c>
      <c r="BX48" s="92"/>
      <c r="BY48" s="71">
        <f>ROUNDDOWN(BX48,1)</f>
        <v>0</v>
      </c>
      <c r="BZ48" s="72">
        <f>ROUND((BX48-BY48)*100,0)</f>
        <v>0</v>
      </c>
      <c r="CA48" s="85">
        <f>IFERROR(INDEX('100 м.п.'!$A$12:$AA$140,MATCH(BY48,'100 м.п.'!$A$12:$A$140,0),MATCH(BZ48,'100 м.п.'!$A$11:$AA$11,0)),0)</f>
        <v>0</v>
      </c>
      <c r="CB48" s="81"/>
      <c r="CC48" s="84"/>
      <c r="CD48" s="71">
        <f>ROUNDDOWN(CC48,1)</f>
        <v>0</v>
      </c>
      <c r="CE48" s="72">
        <f>ROUND((CC48-CD48)*100,0)</f>
        <v>0</v>
      </c>
      <c r="CF48" s="85">
        <f>IFERROR(INDEX('ШТ'!$A$10:$AA$145,MATCH(CD48,'ШТ'!$A$10:$A$145,0),MATCH(CE48,'ШТ'!$A$9:$AA$9,0)),0)</f>
        <v>0</v>
      </c>
      <c r="CG48" s="92"/>
      <c r="CH48" s="71">
        <f>ROUNDDOWN(CG48,1)</f>
        <v>0</v>
      </c>
      <c r="CI48" s="72">
        <f>ROUND((CG48-CH48)*100,0)</f>
        <v>0</v>
      </c>
      <c r="CJ48" s="85">
        <f>IFERROR(INDEX('100 м.п.'!$A$12:$AA$140,MATCH(CH48,'100 м.п.'!$A$12:$A$140,0),MATCH(CI48,'100 м.п.'!$A$11:$AA$11,0)),0)</f>
        <v>0</v>
      </c>
      <c r="CK48" s="95"/>
      <c r="CL48" s="84"/>
      <c r="CM48" s="71">
        <f>ROUNDDOWN(CL48,1)</f>
        <v>0</v>
      </c>
      <c r="CN48" s="72">
        <f>ROUND((CL48-CM48)*100,0)</f>
        <v>0</v>
      </c>
      <c r="CO48" s="85">
        <f>IFERROR(INDEX('ШТ'!$A$10:$AA$145,MATCH(CM48,'ШТ'!$A$10:$A$145,0),MATCH(CN48,'ШТ'!$A$9:$AA$9,0)),0)</f>
        <v>0</v>
      </c>
      <c r="CP48" s="92"/>
      <c r="CQ48" s="71">
        <f>ROUNDDOWN(CP48,1)</f>
        <v>0</v>
      </c>
      <c r="CR48" s="72">
        <f>ROUND((CP48-CQ48)*100,0)</f>
        <v>0</v>
      </c>
      <c r="CS48" s="85">
        <f>IFERROR(INDEX('100 м.п.'!$A$12:$AA$140,MATCH(CQ48,'100 м.п.'!$A$12:$A$140,0),MATCH(CR48,'100 м.п.'!$A$11:$AA$11,0)),0)</f>
        <v>0</v>
      </c>
      <c r="CT48" s="95"/>
      <c r="CU48" s="84"/>
      <c r="CV48" s="71">
        <f>ROUNDDOWN(CU48,1)</f>
        <v>0</v>
      </c>
      <c r="CW48" s="72">
        <f>ROUND((CU48-CV48)*100,0)</f>
        <v>0</v>
      </c>
      <c r="CX48" s="85">
        <f>IFERROR(INDEX('ШТ'!$A$10:$AA$145,MATCH(CV48,'ШТ'!$A$10:$A$145,0),MATCH(CW48,'ШТ'!$A$9:$AA$9,0)),0)</f>
        <v>0</v>
      </c>
      <c r="CY48" s="92"/>
      <c r="CZ48" s="71">
        <f>ROUNDDOWN(CY48,1)</f>
        <v>0</v>
      </c>
      <c r="DA48" s="72">
        <f>ROUND((CY48-CZ48)*100,0)</f>
        <v>0</v>
      </c>
      <c r="DB48" s="85">
        <f>IFERROR(INDEX('100 м.п.'!$A$12:$AA$140,MATCH(CZ48,'100 м.п.'!$A$12:$A$140,0),MATCH(DA48,'100 м.п.'!$A$11:$AA$11,0)),0)</f>
        <v>0</v>
      </c>
      <c r="DC48" s="81"/>
      <c r="DD48" s="84"/>
      <c r="DE48" s="71">
        <f>ROUNDDOWN(DD48,1)</f>
        <v>0</v>
      </c>
      <c r="DF48" s="72">
        <f>ROUND((DD48-DE48)*100,0)</f>
        <v>0</v>
      </c>
      <c r="DG48" s="85">
        <f>IFERROR(INDEX('ШТ'!$A$10:$AA$145,MATCH(DE48,'ШТ'!$A$10:$A$145,0),MATCH(DF48,'ШТ'!$A$9:$AA$9,0)),0)</f>
        <v>0</v>
      </c>
      <c r="DH48" s="92"/>
      <c r="DI48" s="71">
        <f>ROUNDDOWN(DH48,1)</f>
        <v>0</v>
      </c>
      <c r="DJ48" s="72">
        <f>ROUND((DH48-DI48)*100,0)</f>
        <v>0</v>
      </c>
      <c r="DK48" s="85">
        <f>IFERROR(INDEX('100 м.п.'!$A$12:$AA$140,MATCH(DI48,'100 м.п.'!$A$12:$A$140,0),MATCH(DJ48,'100 м.п.'!$A$11:$AA$11,0)),0)</f>
        <v>0</v>
      </c>
      <c r="DL48" s="95"/>
      <c r="DM48" s="84"/>
      <c r="DN48" s="71">
        <f>ROUNDDOWN(DM48,1)</f>
        <v>0</v>
      </c>
      <c r="DO48" s="72">
        <f>ROUND((DM48-DN48)*100,0)</f>
        <v>0</v>
      </c>
      <c r="DP48" s="85">
        <f>IFERROR(INDEX('ШТ'!$A$10:$AA$145,MATCH(DN48,'ШТ'!$A$10:$A$145,0),MATCH(DO48,'ШТ'!$A$9:$AA$9,0)),0)</f>
        <v>0</v>
      </c>
      <c r="DQ48" s="92"/>
      <c r="DR48" s="71">
        <f>ROUNDDOWN(DQ48,1)</f>
        <v>0</v>
      </c>
      <c r="DS48" s="72">
        <f>ROUND((DQ48-DR48)*100,0)</f>
        <v>0</v>
      </c>
      <c r="DT48" s="85">
        <f>IFERROR(INDEX('100 м.п.'!$A$12:$AA$140,MATCH(DR48,'100 м.п.'!$A$12:$A$140,0),MATCH(DS48,'100 м.п.'!$A$11:$AA$11,0)),0)</f>
        <v>0</v>
      </c>
      <c r="DU48" s="81"/>
      <c r="DV48" s="84"/>
      <c r="DW48" s="71">
        <f>ROUNDDOWN(DV48,1)</f>
        <v>0</v>
      </c>
      <c r="DX48" s="72">
        <f>ROUND((DV48-DW48)*100,0)</f>
        <v>0</v>
      </c>
      <c r="DY48" s="85">
        <f>IFERROR(INDEX('ШТ'!$A$10:$AA$145,MATCH(DW48,'ШТ'!$A$10:$A$145,0),MATCH(DX48,'ШТ'!$A$9:$AA$9,0)),0)</f>
        <v>0</v>
      </c>
      <c r="DZ48" s="92"/>
      <c r="EA48" s="71">
        <f>ROUNDDOWN(DZ48,1)</f>
        <v>0</v>
      </c>
      <c r="EB48" s="72">
        <f>ROUND((DZ48-EA48)*100,0)</f>
        <v>0</v>
      </c>
      <c r="EC48" s="85">
        <f>IFERROR(INDEX('100 м.п.'!$A$12:$AA$140,MATCH(EA48,'100 м.п.'!$A$12:$A$140,0),MATCH(EB48,'100 м.п.'!$A$11:$AA$11,0)),0)</f>
        <v>0</v>
      </c>
      <c r="ED48" s="95"/>
      <c r="EE48" s="84"/>
      <c r="EF48" s="71">
        <f>ROUNDDOWN(EE48,1)</f>
        <v>0</v>
      </c>
      <c r="EG48" s="72">
        <f>ROUND((EE48-EF48)*100,0)</f>
        <v>0</v>
      </c>
      <c r="EH48" s="85">
        <f>IFERROR(INDEX('ШТ'!$A$10:$AA$145,MATCH(EF48,'ШТ'!$A$10:$A$145,0),MATCH(EG48,'ШТ'!$A$9:$AA$9,0)),0)</f>
        <v>0</v>
      </c>
      <c r="EI48" s="92"/>
      <c r="EJ48" s="71">
        <f>ROUNDDOWN(EI48,1)</f>
        <v>0</v>
      </c>
      <c r="EK48" s="72">
        <f>ROUND((EI48-EJ48)*100,0)</f>
        <v>0</v>
      </c>
      <c r="EL48" s="85">
        <f>IFERROR(INDEX('100 м.п.'!$A$12:$AA$140,MATCH(EJ48,'100 м.п.'!$A$12:$A$140,0),MATCH(EK48,'100 м.п.'!$A$11:$AA$11,0)),0)</f>
        <v>0</v>
      </c>
      <c r="EM48" s="90" t="str">
        <f>IF(Y48+U48+P48+L48+AD48+AH48+AM48+AQ48+AV48+AZ48+BE48+BI48+BN48+BR48+BW48+CA48+CF48+CJ48+CO48+CS48+CX48+DB48+DG48+DK48+DP48+DT48+DY48+EC48+EH48+EL48=0,"",Y48+U48+P48+L48+AD48+AH48+AM48+AQ48+AV48+AZ48+BE48+BI48+BN48+BR48+BW48+CA48+CF48+CJ48+CO48+CS48+CX48+DB48+DG48+DK48+DP48+DT48+DY48+EC48+EH48+EL48)</f>
        <v/>
      </c>
      <c r="EN48" s="11" t="str">
        <f>IF(MIN(I48,R48,AA48,AJ48,AS48,BB48,BK48,BT48,CC48,CL48,CU48,DD48,DM48,DV48,EE48)=0,"",MIN(I48,R48,AA48,AJ48,AS48,BB48,BK48,BT48,CC48,CL48,CU48,DD48,DM48,DV48,EE48))</f>
        <v/>
      </c>
      <c r="EO48" s="12" t="str">
        <f>IF(MIN(M48,V48,AE48,AN48,AW48,BF48,BO48,BX48,CG48,CP48,CY48,DH48,DQ48,DZ48,EI48)=0,"",MIN(M48,V48,AE48,AN48,AW48,BF48,BO48,BX48,CG48,CP48,CY48,DH48,DQ48,DZ48,EI48))</f>
        <v/>
      </c>
      <c r="EP48" s="99">
        <f>IFERROR(RANK(EM48,$EM$5:$EM$54,0)+COUNTIF($EM$5:EM48,EM48)-1,0)</f>
        <v>0</v>
      </c>
      <c r="EQ48" s="6">
        <f>IFERROR(RANK(EN48,$EN$5:$EN$54,1)+COUNTIF($EN$5:EN48,EN48)-1,0)</f>
        <v>0</v>
      </c>
      <c r="ER48" s="6">
        <f>IFERROR(RANK(EO48,$EO$5:$EO$54,1)+COUNTIF($EO$5:EO48,EO48)-1,0)</f>
        <v>0</v>
      </c>
      <c r="ET48" s="8">
        <v>44</v>
      </c>
      <c r="EU48" s="13">
        <f>IFERROR(INDEX($B$5:$B$54,MATCH($ET48,$EP$5:$EP$54,0)),0)</f>
        <v>0</v>
      </c>
      <c r="EV48" s="9">
        <f>IFERROR(INDEX($EM$5:$EM$54,MATCH($ET48,$EP$5:$EP$54,0)),0)</f>
        <v>0</v>
      </c>
      <c r="EX48" s="8">
        <v>44</v>
      </c>
      <c r="EY48" s="13">
        <f>IFERROR(INDEX($B$5:$B$54,MATCH($ET48,$EQ$5:$EQ$54,0)),0)</f>
        <v>0</v>
      </c>
      <c r="EZ48" s="9">
        <f>IFERROR(INDEX($EN$5:$EN$54,MATCH($ET48,$EQ$5:$EQ$54,0)),0)</f>
        <v>0</v>
      </c>
      <c r="FB48" s="8">
        <v>44</v>
      </c>
      <c r="FC48" s="13">
        <f>IFERROR(INDEX($B$5:$B$54,MATCH($ET48,$ER$5:$ER$54,0)),0)</f>
        <v>0</v>
      </c>
      <c r="FD48" s="9">
        <f>IFERROR(INDEX($EO$5:$EO$54,MATCH($ET48,$ER$5:$ER$54,0)),0)</f>
        <v>0</v>
      </c>
    </row>
    <row r="49" customHeight="1" ht="15">
      <c r="A49" s="5">
        <v>45</v>
      </c>
      <c r="B49" s="130" t="s">
        <v>58</v>
      </c>
      <c r="C49" s="119"/>
      <c r="D49" s="131"/>
      <c r="E49" s="119"/>
      <c r="F49" s="118"/>
      <c r="G49" s="119"/>
      <c r="H49" s="81"/>
      <c r="I49" s="84"/>
      <c r="J49" s="71">
        <f>ROUNDDOWN(I49,1)</f>
        <v>0</v>
      </c>
      <c r="K49" s="72">
        <f>ROUND((I49-J49)*100,0)</f>
        <v>0</v>
      </c>
      <c r="L49" s="85">
        <f>IFERROR(INDEX('ШТ'!$A$10:$AA$145,MATCH(J49,'ШТ'!$A$10:$A$145,0),MATCH(K49,'ШТ'!$A$9:$AA$9,0)),0)</f>
        <v>0</v>
      </c>
      <c r="M49" s="84"/>
      <c r="N49" s="71">
        <f>ROUNDDOWN(M49,1)</f>
        <v>0</v>
      </c>
      <c r="O49" s="72">
        <f>ROUND((M49-N49)*100,0)</f>
        <v>0</v>
      </c>
      <c r="P49" s="85">
        <f>IFERROR(INDEX('100 м.п.'!$A$12:$AA$140,MATCH(N49,'100 м.п.'!$A$12:$A$140,0),MATCH(O49,'100 м.п.'!$A$11:$AA$11,0)),0)</f>
        <v>0</v>
      </c>
      <c r="Q49" s="175"/>
      <c r="R49" s="84"/>
      <c r="S49" s="71">
        <f>ROUNDDOWN(R49,1)</f>
        <v>0</v>
      </c>
      <c r="T49" s="72">
        <f>ROUND((R49-S49)*100,0)</f>
        <v>0</v>
      </c>
      <c r="U49" s="85">
        <f>IFERROR(INDEX('ШТ'!$A$10:$AA$145,MATCH(S49,'ШТ'!$A$10:$A$145,0),MATCH(T49,'ШТ'!$A$9:$AA$9,0)),0)</f>
        <v>0</v>
      </c>
      <c r="V49" s="84"/>
      <c r="W49" s="71">
        <f>ROUNDDOWN(V49,1)</f>
        <v>0</v>
      </c>
      <c r="X49" s="72">
        <f>ROUND((V49-W49)*100,0)</f>
        <v>0</v>
      </c>
      <c r="Y49" s="85">
        <f>IFERROR(INDEX('100 м.п.'!$A$12:$AA$140,MATCH(W49,'100 м.п.'!$A$12:$A$140,0),MATCH(X49,'100 м.п.'!$A$11:$AA$11,0)),0)</f>
        <v>0</v>
      </c>
      <c r="Z49" s="81"/>
      <c r="AA49" s="84"/>
      <c r="AB49" s="71">
        <f>ROUNDDOWN(AA49,1)</f>
        <v>0</v>
      </c>
      <c r="AC49" s="72">
        <f>ROUND((AA49-AB49)*100,0)</f>
        <v>0</v>
      </c>
      <c r="AD49" s="85">
        <f>IFERROR(INDEX('ШТ'!$A$10:$AA$145,MATCH(AB49,'ШТ'!$A$10:$A$145,0),MATCH(AC49,'ШТ'!$A$9:$AA$9,0)),0)</f>
        <v>0</v>
      </c>
      <c r="AE49" s="92"/>
      <c r="AF49" s="71">
        <f>ROUNDDOWN(AE49,1)</f>
        <v>0</v>
      </c>
      <c r="AG49" s="72">
        <f>ROUND((AE49-AF49)*100,0)</f>
        <v>0</v>
      </c>
      <c r="AH49" s="85">
        <f>IFERROR(INDEX('100 м.п.'!$A$12:$AA$140,MATCH(AF49,'100 м.п.'!$A$12:$A$140,0),MATCH(AG49,'100 м.п.'!$A$11:$AA$11,0)),0)</f>
        <v>0</v>
      </c>
      <c r="AI49" s="95"/>
      <c r="AJ49" s="84"/>
      <c r="AK49" s="71">
        <f>ROUNDDOWN(AJ49,1)</f>
        <v>0</v>
      </c>
      <c r="AL49" s="72">
        <f>ROUND((AJ49-AK49)*100,0)</f>
        <v>0</v>
      </c>
      <c r="AM49" s="85">
        <f>IFERROR(INDEX('ШТ'!$A$10:$AA$145,MATCH(AK49,'ШТ'!$A$10:$A$145,0),MATCH(AL49,'ШТ'!$A$9:$AA$9,0)),0)</f>
        <v>0</v>
      </c>
      <c r="AN49" s="92"/>
      <c r="AO49" s="71">
        <f>ROUNDDOWN(AN49,1)</f>
        <v>0</v>
      </c>
      <c r="AP49" s="72">
        <f>ROUND((AN49-AO49)*100,0)</f>
        <v>0</v>
      </c>
      <c r="AQ49" s="85">
        <f>IFERROR(INDEX('100 м.п.'!$A$12:$AA$140,MATCH(AO49,'100 м.п.'!$A$12:$A$140,0),MATCH(AP49,'100 м.п.'!$A$11:$AA$11,0)),0)</f>
        <v>0</v>
      </c>
      <c r="AR49" s="81"/>
      <c r="AS49" s="84"/>
      <c r="AT49" s="71">
        <f>ROUNDDOWN(AS49,1)</f>
        <v>0</v>
      </c>
      <c r="AU49" s="72">
        <f>ROUND((AS49-AT49)*100,0)</f>
        <v>0</v>
      </c>
      <c r="AV49" s="85">
        <f>IFERROR(INDEX('ШТ'!$A$10:$AA$145,MATCH(AT49,'ШТ'!$A$10:$A$145,0),MATCH(AU49,'ШТ'!$A$9:$AA$9,0)),0)</f>
        <v>0</v>
      </c>
      <c r="AW49" s="92"/>
      <c r="AX49" s="71">
        <f>ROUNDDOWN(AW49,1)</f>
        <v>0</v>
      </c>
      <c r="AY49" s="72">
        <f>ROUND((AW49-AX49)*100,0)</f>
        <v>0</v>
      </c>
      <c r="AZ49" s="85">
        <f>IFERROR(INDEX('100 м.п.'!$A$12:$AA$140,MATCH(AX49,'100 м.п.'!$A$12:$A$140,0),MATCH(AY49,'100 м.п.'!$A$11:$AA$11,0)),0)</f>
        <v>0</v>
      </c>
      <c r="BA49" s="95"/>
      <c r="BB49" s="84"/>
      <c r="BC49" s="71">
        <f>ROUNDDOWN(BB49,1)</f>
        <v>0</v>
      </c>
      <c r="BD49" s="72">
        <f>ROUND((BB49-BC49)*100,0)</f>
        <v>0</v>
      </c>
      <c r="BE49" s="85">
        <f>IFERROR(INDEX('ШТ'!$A$10:$AA$145,MATCH(BC49,'ШТ'!$A$10:$A$145,0),MATCH(BD49,'ШТ'!$A$9:$AA$9,0)),0)</f>
        <v>0</v>
      </c>
      <c r="BF49" s="92"/>
      <c r="BG49" s="71">
        <f>ROUNDDOWN(BF49,1)</f>
        <v>0</v>
      </c>
      <c r="BH49" s="72">
        <f>ROUND((BF49-BG49)*100,0)</f>
        <v>0</v>
      </c>
      <c r="BI49" s="85">
        <f>IFERROR(INDEX('100 м.п.'!$A$12:$AA$140,MATCH(BG49,'100 м.п.'!$A$12:$A$140,0),MATCH(BH49,'100 м.п.'!$A$11:$AA$11,0)),0)</f>
        <v>0</v>
      </c>
      <c r="BJ49" s="81"/>
      <c r="BK49" s="84"/>
      <c r="BL49" s="71">
        <f>ROUNDDOWN(BK49,1)</f>
        <v>0</v>
      </c>
      <c r="BM49" s="72">
        <f>ROUND((BK49-BL49)*100,0)</f>
        <v>0</v>
      </c>
      <c r="BN49" s="85">
        <f>IFERROR(INDEX('ШТ'!$A$10:$AA$145,MATCH(BL49,'ШТ'!$A$10:$A$145,0),MATCH(BM49,'ШТ'!$A$9:$AA$9,0)),0)</f>
        <v>0</v>
      </c>
      <c r="BO49" s="92"/>
      <c r="BP49" s="71">
        <f>ROUNDDOWN(BO49,1)</f>
        <v>0</v>
      </c>
      <c r="BQ49" s="72">
        <f>ROUND((BO49-BP49)*100,0)</f>
        <v>0</v>
      </c>
      <c r="BR49" s="85">
        <f>IFERROR(INDEX('100 м.п.'!$A$12:$AA$140,MATCH(BP49,'100 м.п.'!$A$12:$A$140,0),MATCH(BQ49,'100 м.п.'!$A$11:$AA$11,0)),0)</f>
        <v>0</v>
      </c>
      <c r="BS49" s="95"/>
      <c r="BT49" s="84"/>
      <c r="BU49" s="71">
        <f>ROUNDDOWN(BT49,1)</f>
        <v>0</v>
      </c>
      <c r="BV49" s="72">
        <f>ROUND((BT49-BU49)*100,0)</f>
        <v>0</v>
      </c>
      <c r="BW49" s="85">
        <f>IFERROR(INDEX('ШТ'!$A$10:$AA$145,MATCH(BU49,'ШТ'!$A$10:$A$145,0),MATCH(BV49,'ШТ'!$A$9:$AA$9,0)),0)</f>
        <v>0</v>
      </c>
      <c r="BX49" s="92"/>
      <c r="BY49" s="71">
        <f>ROUNDDOWN(BX49,1)</f>
        <v>0</v>
      </c>
      <c r="BZ49" s="72">
        <f>ROUND((BX49-BY49)*100,0)</f>
        <v>0</v>
      </c>
      <c r="CA49" s="85">
        <f>IFERROR(INDEX('100 м.п.'!$A$12:$AA$140,MATCH(BY49,'100 м.п.'!$A$12:$A$140,0),MATCH(BZ49,'100 м.п.'!$A$11:$AA$11,0)),0)</f>
        <v>0</v>
      </c>
      <c r="CB49" s="81"/>
      <c r="CC49" s="84"/>
      <c r="CD49" s="71">
        <f>ROUNDDOWN(CC49,1)</f>
        <v>0</v>
      </c>
      <c r="CE49" s="72">
        <f>ROUND((CC49-CD49)*100,0)</f>
        <v>0</v>
      </c>
      <c r="CF49" s="85">
        <f>IFERROR(INDEX('ШТ'!$A$10:$AA$145,MATCH(CD49,'ШТ'!$A$10:$A$145,0),MATCH(CE49,'ШТ'!$A$9:$AA$9,0)),0)</f>
        <v>0</v>
      </c>
      <c r="CG49" s="92"/>
      <c r="CH49" s="71">
        <f>ROUNDDOWN(CG49,1)</f>
        <v>0</v>
      </c>
      <c r="CI49" s="72">
        <f>ROUND((CG49-CH49)*100,0)</f>
        <v>0</v>
      </c>
      <c r="CJ49" s="85">
        <f>IFERROR(INDEX('100 м.п.'!$A$12:$AA$140,MATCH(CH49,'100 м.п.'!$A$12:$A$140,0),MATCH(CI49,'100 м.п.'!$A$11:$AA$11,0)),0)</f>
        <v>0</v>
      </c>
      <c r="CK49" s="95"/>
      <c r="CL49" s="84"/>
      <c r="CM49" s="71">
        <f>ROUNDDOWN(CL49,1)</f>
        <v>0</v>
      </c>
      <c r="CN49" s="72">
        <f>ROUND((CL49-CM49)*100,0)</f>
        <v>0</v>
      </c>
      <c r="CO49" s="85">
        <f>IFERROR(INDEX('ШТ'!$A$10:$AA$145,MATCH(CM49,'ШТ'!$A$10:$A$145,0),MATCH(CN49,'ШТ'!$A$9:$AA$9,0)),0)</f>
        <v>0</v>
      </c>
      <c r="CP49" s="92"/>
      <c r="CQ49" s="71">
        <f>ROUNDDOWN(CP49,1)</f>
        <v>0</v>
      </c>
      <c r="CR49" s="72">
        <f>ROUND((CP49-CQ49)*100,0)</f>
        <v>0</v>
      </c>
      <c r="CS49" s="85">
        <f>IFERROR(INDEX('100 м.п.'!$A$12:$AA$140,MATCH(CQ49,'100 м.п.'!$A$12:$A$140,0),MATCH(CR49,'100 м.п.'!$A$11:$AA$11,0)),0)</f>
        <v>0</v>
      </c>
      <c r="CT49" s="95"/>
      <c r="CU49" s="84"/>
      <c r="CV49" s="71">
        <f>ROUNDDOWN(CU49,1)</f>
        <v>0</v>
      </c>
      <c r="CW49" s="72">
        <f>ROUND((CU49-CV49)*100,0)</f>
        <v>0</v>
      </c>
      <c r="CX49" s="85">
        <f>IFERROR(INDEX('ШТ'!$A$10:$AA$145,MATCH(CV49,'ШТ'!$A$10:$A$145,0),MATCH(CW49,'ШТ'!$A$9:$AA$9,0)),0)</f>
        <v>0</v>
      </c>
      <c r="CY49" s="92"/>
      <c r="CZ49" s="71">
        <f>ROUNDDOWN(CY49,1)</f>
        <v>0</v>
      </c>
      <c r="DA49" s="72">
        <f>ROUND((CY49-CZ49)*100,0)</f>
        <v>0</v>
      </c>
      <c r="DB49" s="85">
        <f>IFERROR(INDEX('100 м.п.'!$A$12:$AA$140,MATCH(CZ49,'100 м.п.'!$A$12:$A$140,0),MATCH(DA49,'100 м.п.'!$A$11:$AA$11,0)),0)</f>
        <v>0</v>
      </c>
      <c r="DC49" s="81"/>
      <c r="DD49" s="84"/>
      <c r="DE49" s="71">
        <f>ROUNDDOWN(DD49,1)</f>
        <v>0</v>
      </c>
      <c r="DF49" s="72">
        <f>ROUND((DD49-DE49)*100,0)</f>
        <v>0</v>
      </c>
      <c r="DG49" s="85">
        <f>IFERROR(INDEX('ШТ'!$A$10:$AA$145,MATCH(DE49,'ШТ'!$A$10:$A$145,0),MATCH(DF49,'ШТ'!$A$9:$AA$9,0)),0)</f>
        <v>0</v>
      </c>
      <c r="DH49" s="92"/>
      <c r="DI49" s="71">
        <f>ROUNDDOWN(DH49,1)</f>
        <v>0</v>
      </c>
      <c r="DJ49" s="72">
        <f>ROUND((DH49-DI49)*100,0)</f>
        <v>0</v>
      </c>
      <c r="DK49" s="85">
        <f>IFERROR(INDEX('100 м.п.'!$A$12:$AA$140,MATCH(DI49,'100 м.п.'!$A$12:$A$140,0),MATCH(DJ49,'100 м.п.'!$A$11:$AA$11,0)),0)</f>
        <v>0</v>
      </c>
      <c r="DL49" s="95"/>
      <c r="DM49" s="84"/>
      <c r="DN49" s="71">
        <f>ROUNDDOWN(DM49,1)</f>
        <v>0</v>
      </c>
      <c r="DO49" s="72">
        <f>ROUND((DM49-DN49)*100,0)</f>
        <v>0</v>
      </c>
      <c r="DP49" s="85">
        <f>IFERROR(INDEX('ШТ'!$A$10:$AA$145,MATCH(DN49,'ШТ'!$A$10:$A$145,0),MATCH(DO49,'ШТ'!$A$9:$AA$9,0)),0)</f>
        <v>0</v>
      </c>
      <c r="DQ49" s="92"/>
      <c r="DR49" s="71">
        <f>ROUNDDOWN(DQ49,1)</f>
        <v>0</v>
      </c>
      <c r="DS49" s="72">
        <f>ROUND((DQ49-DR49)*100,0)</f>
        <v>0</v>
      </c>
      <c r="DT49" s="85">
        <f>IFERROR(INDEX('100 м.п.'!$A$12:$AA$140,MATCH(DR49,'100 м.п.'!$A$12:$A$140,0),MATCH(DS49,'100 м.п.'!$A$11:$AA$11,0)),0)</f>
        <v>0</v>
      </c>
      <c r="DU49" s="81"/>
      <c r="DV49" s="84"/>
      <c r="DW49" s="71">
        <f>ROUNDDOWN(DV49,1)</f>
        <v>0</v>
      </c>
      <c r="DX49" s="72">
        <f>ROUND((DV49-DW49)*100,0)</f>
        <v>0</v>
      </c>
      <c r="DY49" s="85">
        <f>IFERROR(INDEX('ШТ'!$A$10:$AA$145,MATCH(DW49,'ШТ'!$A$10:$A$145,0),MATCH(DX49,'ШТ'!$A$9:$AA$9,0)),0)</f>
        <v>0</v>
      </c>
      <c r="DZ49" s="92"/>
      <c r="EA49" s="71">
        <f>ROUNDDOWN(DZ49,1)</f>
        <v>0</v>
      </c>
      <c r="EB49" s="72">
        <f>ROUND((DZ49-EA49)*100,0)</f>
        <v>0</v>
      </c>
      <c r="EC49" s="85">
        <f>IFERROR(INDEX('100 м.п.'!$A$12:$AA$140,MATCH(EA49,'100 м.п.'!$A$12:$A$140,0),MATCH(EB49,'100 м.п.'!$A$11:$AA$11,0)),0)</f>
        <v>0</v>
      </c>
      <c r="ED49" s="95"/>
      <c r="EE49" s="84"/>
      <c r="EF49" s="71">
        <f>ROUNDDOWN(EE49,1)</f>
        <v>0</v>
      </c>
      <c r="EG49" s="72">
        <f>ROUND((EE49-EF49)*100,0)</f>
        <v>0</v>
      </c>
      <c r="EH49" s="85">
        <f>IFERROR(INDEX('ШТ'!$A$10:$AA$145,MATCH(EF49,'ШТ'!$A$10:$A$145,0),MATCH(EG49,'ШТ'!$A$9:$AA$9,0)),0)</f>
        <v>0</v>
      </c>
      <c r="EI49" s="92"/>
      <c r="EJ49" s="71">
        <f>ROUNDDOWN(EI49,1)</f>
        <v>0</v>
      </c>
      <c r="EK49" s="72">
        <f>ROUND((EI49-EJ49)*100,0)</f>
        <v>0</v>
      </c>
      <c r="EL49" s="85">
        <f>IFERROR(INDEX('100 м.п.'!$A$12:$AA$140,MATCH(EJ49,'100 м.п.'!$A$12:$A$140,0),MATCH(EK49,'100 м.п.'!$A$11:$AA$11,0)),0)</f>
        <v>0</v>
      </c>
      <c r="EM49" s="90" t="str">
        <f>IF(Y49+U49+P49+L49+AD49+AH49+AM49+AQ49+AV49+AZ49+BE49+BI49+BN49+BR49+BW49+CA49+CF49+CJ49+CO49+CS49+CX49+DB49+DG49+DK49+DP49+DT49+DY49+EC49+EH49+EL49=0,"",Y49+U49+P49+L49+AD49+AH49+AM49+AQ49+AV49+AZ49+BE49+BI49+BN49+BR49+BW49+CA49+CF49+CJ49+CO49+CS49+CX49+DB49+DG49+DK49+DP49+DT49+DY49+EC49+EH49+EL49)</f>
        <v/>
      </c>
      <c r="EN49" s="11" t="str">
        <f>IF(MIN(I49,R49,AA49,AJ49,AS49,BB49,BK49,BT49,CC49,CL49,CU49,DD49,DM49,DV49,EE49)=0,"",MIN(I49,R49,AA49,AJ49,AS49,BB49,BK49,BT49,CC49,CL49,CU49,DD49,DM49,DV49,EE49))</f>
        <v/>
      </c>
      <c r="EO49" s="12" t="str">
        <f>IF(MIN(M49,V49,AE49,AN49,AW49,BF49,BO49,BX49,CG49,CP49,CY49,DH49,DQ49,DZ49,EI49)=0,"",MIN(M49,V49,AE49,AN49,AW49,BF49,BO49,BX49,CG49,CP49,CY49,DH49,DQ49,DZ49,EI49))</f>
        <v/>
      </c>
      <c r="EP49" s="99">
        <f>IFERROR(RANK(EM49,$EM$5:$EM$54,0)+COUNTIF($EM$5:EM49,EM49)-1,0)</f>
        <v>0</v>
      </c>
      <c r="EQ49" s="6">
        <f>IFERROR(RANK(EN49,$EN$5:$EN$54,1)+COUNTIF($EN$5:EN49,EN49)-1,0)</f>
        <v>0</v>
      </c>
      <c r="ER49" s="6">
        <f>IFERROR(RANK(EO49,$EO$5:$EO$54,1)+COUNTIF($EO$5:EO49,EO49)-1,0)</f>
        <v>0</v>
      </c>
      <c r="ET49" s="8">
        <v>45</v>
      </c>
      <c r="EU49" s="13">
        <f>IFERROR(INDEX($B$5:$B$54,MATCH($ET49,$EP$5:$EP$54,0)),0)</f>
        <v>0</v>
      </c>
      <c r="EV49" s="9">
        <f>IFERROR(INDEX($EM$5:$EM$54,MATCH($ET49,$EP$5:$EP$54,0)),0)</f>
        <v>0</v>
      </c>
      <c r="EX49" s="8">
        <v>45</v>
      </c>
      <c r="EY49" s="13">
        <f>IFERROR(INDEX($B$5:$B$54,MATCH($ET49,$EQ$5:$EQ$54,0)),0)</f>
        <v>0</v>
      </c>
      <c r="EZ49" s="9">
        <f>IFERROR(INDEX($EN$5:$EN$54,MATCH($ET49,$EQ$5:$EQ$54,0)),0)</f>
        <v>0</v>
      </c>
      <c r="FB49" s="8">
        <v>45</v>
      </c>
      <c r="FC49" s="13">
        <f>IFERROR(INDEX($B$5:$B$54,MATCH($ET49,$ER$5:$ER$54,0)),0)</f>
        <v>0</v>
      </c>
      <c r="FD49" s="9">
        <f>IFERROR(INDEX($EO$5:$EO$54,MATCH($ET49,$ER$5:$ER$54,0)),0)</f>
        <v>0</v>
      </c>
    </row>
    <row r="50" customHeight="1" ht="15">
      <c r="A50" s="5">
        <v>46</v>
      </c>
      <c r="B50" s="130" t="s">
        <v>56</v>
      </c>
      <c r="C50" s="119"/>
      <c r="D50" s="131"/>
      <c r="E50" s="119"/>
      <c r="F50" s="118"/>
      <c r="G50" s="119"/>
      <c r="H50" s="81"/>
      <c r="I50" s="84"/>
      <c r="J50" s="71">
        <f>ROUNDDOWN(I50,1)</f>
        <v>0</v>
      </c>
      <c r="K50" s="72">
        <f>ROUND((I50-J50)*100,0)</f>
        <v>0</v>
      </c>
      <c r="L50" s="85">
        <f>IFERROR(INDEX('ШТ'!$A$10:$AA$145,MATCH(J50,'ШТ'!$A$10:$A$145,0),MATCH(K50,'ШТ'!$A$9:$AA$9,0)),0)</f>
        <v>0</v>
      </c>
      <c r="M50" s="84"/>
      <c r="N50" s="71">
        <f>ROUNDDOWN(M50,1)</f>
        <v>0</v>
      </c>
      <c r="O50" s="72">
        <f>ROUND((M50-N50)*100,0)</f>
        <v>0</v>
      </c>
      <c r="P50" s="85">
        <f>IFERROR(INDEX('100 м.п.'!$A$12:$AA$140,MATCH(N50,'100 м.п.'!$A$12:$A$140,0),MATCH(O50,'100 м.п.'!$A$11:$AA$11,0)),0)</f>
        <v>0</v>
      </c>
      <c r="Q50" s="175"/>
      <c r="R50" s="84"/>
      <c r="S50" s="71">
        <f>ROUNDDOWN(R50,1)</f>
        <v>0</v>
      </c>
      <c r="T50" s="72">
        <f>ROUND((R50-S50)*100,0)</f>
        <v>0</v>
      </c>
      <c r="U50" s="85">
        <f>IFERROR(INDEX('ШТ'!$A$10:$AA$145,MATCH(S50,'ШТ'!$A$10:$A$145,0),MATCH(T50,'ШТ'!$A$9:$AA$9,0)),0)</f>
        <v>0</v>
      </c>
      <c r="V50" s="84"/>
      <c r="W50" s="71">
        <f>ROUNDDOWN(V50,1)</f>
        <v>0</v>
      </c>
      <c r="X50" s="72">
        <f>ROUND((V50-W50)*100,0)</f>
        <v>0</v>
      </c>
      <c r="Y50" s="85">
        <f>IFERROR(INDEX('100 м.п.'!$A$12:$AA$140,MATCH(W50,'100 м.п.'!$A$12:$A$140,0),MATCH(X50,'100 м.п.'!$A$11:$AA$11,0)),0)</f>
        <v>0</v>
      </c>
      <c r="Z50" s="81"/>
      <c r="AA50" s="84"/>
      <c r="AB50" s="71">
        <f>ROUNDDOWN(AA50,1)</f>
        <v>0</v>
      </c>
      <c r="AC50" s="72">
        <f>ROUND((AA50-AB50)*100,0)</f>
        <v>0</v>
      </c>
      <c r="AD50" s="85">
        <f>IFERROR(INDEX('ШТ'!$A$10:$AA$145,MATCH(AB50,'ШТ'!$A$10:$A$145,0),MATCH(AC50,'ШТ'!$A$9:$AA$9,0)),0)</f>
        <v>0</v>
      </c>
      <c r="AE50" s="92"/>
      <c r="AF50" s="71">
        <f>ROUNDDOWN(AE50,1)</f>
        <v>0</v>
      </c>
      <c r="AG50" s="72">
        <f>ROUND((AE50-AF50)*100,0)</f>
        <v>0</v>
      </c>
      <c r="AH50" s="85">
        <f>IFERROR(INDEX('100 м.п.'!$A$12:$AA$140,MATCH(AF50,'100 м.п.'!$A$12:$A$140,0),MATCH(AG50,'100 м.п.'!$A$11:$AA$11,0)),0)</f>
        <v>0</v>
      </c>
      <c r="AI50" s="95"/>
      <c r="AJ50" s="84"/>
      <c r="AK50" s="71">
        <f>ROUNDDOWN(AJ50,1)</f>
        <v>0</v>
      </c>
      <c r="AL50" s="72">
        <f>ROUND((AJ50-AK50)*100,0)</f>
        <v>0</v>
      </c>
      <c r="AM50" s="85">
        <f>IFERROR(INDEX('ШТ'!$A$10:$AA$145,MATCH(AK50,'ШТ'!$A$10:$A$145,0),MATCH(AL50,'ШТ'!$A$9:$AA$9,0)),0)</f>
        <v>0</v>
      </c>
      <c r="AN50" s="92"/>
      <c r="AO50" s="71">
        <f>ROUNDDOWN(AN50,1)</f>
        <v>0</v>
      </c>
      <c r="AP50" s="72">
        <f>ROUND((AN50-AO50)*100,0)</f>
        <v>0</v>
      </c>
      <c r="AQ50" s="85">
        <f>IFERROR(INDEX('100 м.п.'!$A$12:$AA$140,MATCH(AO50,'100 м.п.'!$A$12:$A$140,0),MATCH(AP50,'100 м.п.'!$A$11:$AA$11,0)),0)</f>
        <v>0</v>
      </c>
      <c r="AR50" s="81"/>
      <c r="AS50" s="84"/>
      <c r="AT50" s="71">
        <f>ROUNDDOWN(AS50,1)</f>
        <v>0</v>
      </c>
      <c r="AU50" s="72">
        <f>ROUND((AS50-AT50)*100,0)</f>
        <v>0</v>
      </c>
      <c r="AV50" s="85">
        <f>IFERROR(INDEX('ШТ'!$A$10:$AA$145,MATCH(AT50,'ШТ'!$A$10:$A$145,0),MATCH(AU50,'ШТ'!$A$9:$AA$9,0)),0)</f>
        <v>0</v>
      </c>
      <c r="AW50" s="92"/>
      <c r="AX50" s="71">
        <f>ROUNDDOWN(AW50,1)</f>
        <v>0</v>
      </c>
      <c r="AY50" s="72">
        <f>ROUND((AW50-AX50)*100,0)</f>
        <v>0</v>
      </c>
      <c r="AZ50" s="85">
        <f>IFERROR(INDEX('100 м.п.'!$A$12:$AA$140,MATCH(AX50,'100 м.п.'!$A$12:$A$140,0),MATCH(AY50,'100 м.п.'!$A$11:$AA$11,0)),0)</f>
        <v>0</v>
      </c>
      <c r="BA50" s="95"/>
      <c r="BB50" s="84"/>
      <c r="BC50" s="71">
        <f>ROUNDDOWN(BB50,1)</f>
        <v>0</v>
      </c>
      <c r="BD50" s="72">
        <f>ROUND((BB50-BC50)*100,0)</f>
        <v>0</v>
      </c>
      <c r="BE50" s="85">
        <f>IFERROR(INDEX('ШТ'!$A$10:$AA$145,MATCH(BC50,'ШТ'!$A$10:$A$145,0),MATCH(BD50,'ШТ'!$A$9:$AA$9,0)),0)</f>
        <v>0</v>
      </c>
      <c r="BF50" s="92"/>
      <c r="BG50" s="71">
        <f>ROUNDDOWN(BF50,1)</f>
        <v>0</v>
      </c>
      <c r="BH50" s="72">
        <f>ROUND((BF50-BG50)*100,0)</f>
        <v>0</v>
      </c>
      <c r="BI50" s="85">
        <f>IFERROR(INDEX('100 м.п.'!$A$12:$AA$140,MATCH(BG50,'100 м.п.'!$A$12:$A$140,0),MATCH(BH50,'100 м.п.'!$A$11:$AA$11,0)),0)</f>
        <v>0</v>
      </c>
      <c r="BJ50" s="81"/>
      <c r="BK50" s="84"/>
      <c r="BL50" s="71">
        <f>ROUNDDOWN(BK50,1)</f>
        <v>0</v>
      </c>
      <c r="BM50" s="72">
        <f>ROUND((BK50-BL50)*100,0)</f>
        <v>0</v>
      </c>
      <c r="BN50" s="85">
        <f>IFERROR(INDEX('ШТ'!$A$10:$AA$145,MATCH(BL50,'ШТ'!$A$10:$A$145,0),MATCH(BM50,'ШТ'!$A$9:$AA$9,0)),0)</f>
        <v>0</v>
      </c>
      <c r="BO50" s="92"/>
      <c r="BP50" s="71">
        <f>ROUNDDOWN(BO50,1)</f>
        <v>0</v>
      </c>
      <c r="BQ50" s="72">
        <f>ROUND((BO50-BP50)*100,0)</f>
        <v>0</v>
      </c>
      <c r="BR50" s="85">
        <f>IFERROR(INDEX('100 м.п.'!$A$12:$AA$140,MATCH(BP50,'100 м.п.'!$A$12:$A$140,0),MATCH(BQ50,'100 м.п.'!$A$11:$AA$11,0)),0)</f>
        <v>0</v>
      </c>
      <c r="BS50" s="95"/>
      <c r="BT50" s="84"/>
      <c r="BU50" s="71">
        <f>ROUNDDOWN(BT50,1)</f>
        <v>0</v>
      </c>
      <c r="BV50" s="72">
        <f>ROUND((BT50-BU50)*100,0)</f>
        <v>0</v>
      </c>
      <c r="BW50" s="85">
        <f>IFERROR(INDEX('ШТ'!$A$10:$AA$145,MATCH(BU50,'ШТ'!$A$10:$A$145,0),MATCH(BV50,'ШТ'!$A$9:$AA$9,0)),0)</f>
        <v>0</v>
      </c>
      <c r="BX50" s="92"/>
      <c r="BY50" s="71">
        <f>ROUNDDOWN(BX50,1)</f>
        <v>0</v>
      </c>
      <c r="BZ50" s="72">
        <f>ROUND((BX50-BY50)*100,0)</f>
        <v>0</v>
      </c>
      <c r="CA50" s="85">
        <f>IFERROR(INDEX('100 м.п.'!$A$12:$AA$140,MATCH(BY50,'100 м.п.'!$A$12:$A$140,0),MATCH(BZ50,'100 м.п.'!$A$11:$AA$11,0)),0)</f>
        <v>0</v>
      </c>
      <c r="CB50" s="81"/>
      <c r="CC50" s="84"/>
      <c r="CD50" s="71">
        <f>ROUNDDOWN(CC50,1)</f>
        <v>0</v>
      </c>
      <c r="CE50" s="72">
        <f>ROUND((CC50-CD50)*100,0)</f>
        <v>0</v>
      </c>
      <c r="CF50" s="85">
        <f>IFERROR(INDEX('ШТ'!$A$10:$AA$145,MATCH(CD50,'ШТ'!$A$10:$A$145,0),MATCH(CE50,'ШТ'!$A$9:$AA$9,0)),0)</f>
        <v>0</v>
      </c>
      <c r="CG50" s="92"/>
      <c r="CH50" s="71">
        <f>ROUNDDOWN(CG50,1)</f>
        <v>0</v>
      </c>
      <c r="CI50" s="72">
        <f>ROUND((CG50-CH50)*100,0)</f>
        <v>0</v>
      </c>
      <c r="CJ50" s="85">
        <f>IFERROR(INDEX('100 м.п.'!$A$12:$AA$140,MATCH(CH50,'100 м.п.'!$A$12:$A$140,0),MATCH(CI50,'100 м.п.'!$A$11:$AA$11,0)),0)</f>
        <v>0</v>
      </c>
      <c r="CK50" s="95"/>
      <c r="CL50" s="84"/>
      <c r="CM50" s="71">
        <f>ROUNDDOWN(CL50,1)</f>
        <v>0</v>
      </c>
      <c r="CN50" s="72">
        <f>ROUND((CL50-CM50)*100,0)</f>
        <v>0</v>
      </c>
      <c r="CO50" s="85">
        <f>IFERROR(INDEX('ШТ'!$A$10:$AA$145,MATCH(CM50,'ШТ'!$A$10:$A$145,0),MATCH(CN50,'ШТ'!$A$9:$AA$9,0)),0)</f>
        <v>0</v>
      </c>
      <c r="CP50" s="92"/>
      <c r="CQ50" s="71">
        <f>ROUNDDOWN(CP50,1)</f>
        <v>0</v>
      </c>
      <c r="CR50" s="72">
        <f>ROUND((CP50-CQ50)*100,0)</f>
        <v>0</v>
      </c>
      <c r="CS50" s="85">
        <f>IFERROR(INDEX('100 м.п.'!$A$12:$AA$140,MATCH(CQ50,'100 м.п.'!$A$12:$A$140,0),MATCH(CR50,'100 м.п.'!$A$11:$AA$11,0)),0)</f>
        <v>0</v>
      </c>
      <c r="CT50" s="95"/>
      <c r="CU50" s="84"/>
      <c r="CV50" s="71">
        <f>ROUNDDOWN(CU50,1)</f>
        <v>0</v>
      </c>
      <c r="CW50" s="72">
        <f>ROUND((CU50-CV50)*100,0)</f>
        <v>0</v>
      </c>
      <c r="CX50" s="85">
        <f>IFERROR(INDEX('ШТ'!$A$10:$AA$145,MATCH(CV50,'ШТ'!$A$10:$A$145,0),MATCH(CW50,'ШТ'!$A$9:$AA$9,0)),0)</f>
        <v>0</v>
      </c>
      <c r="CY50" s="92"/>
      <c r="CZ50" s="71">
        <f>ROUNDDOWN(CY50,1)</f>
        <v>0</v>
      </c>
      <c r="DA50" s="72">
        <f>ROUND((CY50-CZ50)*100,0)</f>
        <v>0</v>
      </c>
      <c r="DB50" s="85">
        <f>IFERROR(INDEX('100 м.п.'!$A$12:$AA$140,MATCH(CZ50,'100 м.п.'!$A$12:$A$140,0),MATCH(DA50,'100 м.п.'!$A$11:$AA$11,0)),0)</f>
        <v>0</v>
      </c>
      <c r="DC50" s="81"/>
      <c r="DD50" s="84"/>
      <c r="DE50" s="71">
        <f>ROUNDDOWN(DD50,1)</f>
        <v>0</v>
      </c>
      <c r="DF50" s="72">
        <f>ROUND((DD50-DE50)*100,0)</f>
        <v>0</v>
      </c>
      <c r="DG50" s="85">
        <f>IFERROR(INDEX('ШТ'!$A$10:$AA$145,MATCH(DE50,'ШТ'!$A$10:$A$145,0),MATCH(DF50,'ШТ'!$A$9:$AA$9,0)),0)</f>
        <v>0</v>
      </c>
      <c r="DH50" s="92"/>
      <c r="DI50" s="71">
        <f>ROUNDDOWN(DH50,1)</f>
        <v>0</v>
      </c>
      <c r="DJ50" s="72">
        <f>ROUND((DH50-DI50)*100,0)</f>
        <v>0</v>
      </c>
      <c r="DK50" s="85">
        <f>IFERROR(INDEX('100 м.п.'!$A$12:$AA$140,MATCH(DI50,'100 м.п.'!$A$12:$A$140,0),MATCH(DJ50,'100 м.п.'!$A$11:$AA$11,0)),0)</f>
        <v>0</v>
      </c>
      <c r="DL50" s="95"/>
      <c r="DM50" s="84"/>
      <c r="DN50" s="71">
        <f>ROUNDDOWN(DM50,1)</f>
        <v>0</v>
      </c>
      <c r="DO50" s="72">
        <f>ROUND((DM50-DN50)*100,0)</f>
        <v>0</v>
      </c>
      <c r="DP50" s="85">
        <f>IFERROR(INDEX('ШТ'!$A$10:$AA$145,MATCH(DN50,'ШТ'!$A$10:$A$145,0),MATCH(DO50,'ШТ'!$A$9:$AA$9,0)),0)</f>
        <v>0</v>
      </c>
      <c r="DQ50" s="92"/>
      <c r="DR50" s="71">
        <f>ROUNDDOWN(DQ50,1)</f>
        <v>0</v>
      </c>
      <c r="DS50" s="72">
        <f>ROUND((DQ50-DR50)*100,0)</f>
        <v>0</v>
      </c>
      <c r="DT50" s="85">
        <f>IFERROR(INDEX('100 м.п.'!$A$12:$AA$140,MATCH(DR50,'100 м.п.'!$A$12:$A$140,0),MATCH(DS50,'100 м.п.'!$A$11:$AA$11,0)),0)</f>
        <v>0</v>
      </c>
      <c r="DU50" s="81"/>
      <c r="DV50" s="84"/>
      <c r="DW50" s="71">
        <f>ROUNDDOWN(DV50,1)</f>
        <v>0</v>
      </c>
      <c r="DX50" s="72">
        <f>ROUND((DV50-DW50)*100,0)</f>
        <v>0</v>
      </c>
      <c r="DY50" s="85">
        <f>IFERROR(INDEX('ШТ'!$A$10:$AA$145,MATCH(DW50,'ШТ'!$A$10:$A$145,0),MATCH(DX50,'ШТ'!$A$9:$AA$9,0)),0)</f>
        <v>0</v>
      </c>
      <c r="DZ50" s="92"/>
      <c r="EA50" s="71">
        <f>ROUNDDOWN(DZ50,1)</f>
        <v>0</v>
      </c>
      <c r="EB50" s="72">
        <f>ROUND((DZ50-EA50)*100,0)</f>
        <v>0</v>
      </c>
      <c r="EC50" s="85">
        <f>IFERROR(INDEX('100 м.п.'!$A$12:$AA$140,MATCH(EA50,'100 м.п.'!$A$12:$A$140,0),MATCH(EB50,'100 м.п.'!$A$11:$AA$11,0)),0)</f>
        <v>0</v>
      </c>
      <c r="ED50" s="95"/>
      <c r="EE50" s="84"/>
      <c r="EF50" s="71">
        <f>ROUNDDOWN(EE50,1)</f>
        <v>0</v>
      </c>
      <c r="EG50" s="72">
        <f>ROUND((EE50-EF50)*100,0)</f>
        <v>0</v>
      </c>
      <c r="EH50" s="85">
        <f>IFERROR(INDEX('ШТ'!$A$10:$AA$145,MATCH(EF50,'ШТ'!$A$10:$A$145,0),MATCH(EG50,'ШТ'!$A$9:$AA$9,0)),0)</f>
        <v>0</v>
      </c>
      <c r="EI50" s="92"/>
      <c r="EJ50" s="71">
        <f>ROUNDDOWN(EI50,1)</f>
        <v>0</v>
      </c>
      <c r="EK50" s="72">
        <f>ROUND((EI50-EJ50)*100,0)</f>
        <v>0</v>
      </c>
      <c r="EL50" s="85">
        <f>IFERROR(INDEX('100 м.п.'!$A$12:$AA$140,MATCH(EJ50,'100 м.п.'!$A$12:$A$140,0),MATCH(EK50,'100 м.п.'!$A$11:$AA$11,0)),0)</f>
        <v>0</v>
      </c>
      <c r="EM50" s="90" t="str">
        <f>IF(Y50+U50+P50+L50+AD50+AH50+AM50+AQ50+AV50+AZ50+BE50+BI50+BN50+BR50+BW50+CA50+CF50+CJ50+CO50+CS50+CX50+DB50+DG50+DK50+DP50+DT50+DY50+EC50+EH50+EL50=0,"",Y50+U50+P50+L50+AD50+AH50+AM50+AQ50+AV50+AZ50+BE50+BI50+BN50+BR50+BW50+CA50+CF50+CJ50+CO50+CS50+CX50+DB50+DG50+DK50+DP50+DT50+DY50+EC50+EH50+EL50)</f>
        <v/>
      </c>
      <c r="EN50" s="11" t="str">
        <f>IF(MIN(I50,R50,AA50,AJ50,AS50,BB50,BK50,BT50,CC50,CL50,CU50,DD50,DM50,DV50,EE50)=0,"",MIN(I50,R50,AA50,AJ50,AS50,BB50,BK50,BT50,CC50,CL50,CU50,DD50,DM50,DV50,EE50))</f>
        <v/>
      </c>
      <c r="EO50" s="12" t="str">
        <f>IF(MIN(M50,V50,AE50,AN50,AW50,BF50,BO50,BX50,CG50,CP50,CY50,DH50,DQ50,DZ50,EI50)=0,"",MIN(M50,V50,AE50,AN50,AW50,BF50,BO50,BX50,CG50,CP50,CY50,DH50,DQ50,DZ50,EI50))</f>
        <v/>
      </c>
      <c r="EP50" s="99">
        <f>IFERROR(RANK(EM50,$EM$5:$EM$54,0)+COUNTIF($EM$5:EM50,EM50)-1,0)</f>
        <v>0</v>
      </c>
      <c r="EQ50" s="6">
        <f>IFERROR(RANK(EN50,$EN$5:$EN$54,1)+COUNTIF($EN$5:EN50,EN50)-1,0)</f>
        <v>0</v>
      </c>
      <c r="ER50" s="6">
        <f>IFERROR(RANK(EO50,$EO$5:$EO$54,1)+COUNTIF($EO$5:EO50,EO50)-1,0)</f>
        <v>0</v>
      </c>
      <c r="ET50" s="8">
        <v>46</v>
      </c>
      <c r="EU50" s="13">
        <f>IFERROR(INDEX($B$5:$B$54,MATCH($ET50,$EP$5:$EP$54,0)),0)</f>
        <v>0</v>
      </c>
      <c r="EV50" s="9">
        <f>IFERROR(INDEX($EM$5:$EM$54,MATCH($ET50,$EP$5:$EP$54,0)),0)</f>
        <v>0</v>
      </c>
      <c r="EX50" s="8">
        <v>46</v>
      </c>
      <c r="EY50" s="13">
        <f>IFERROR(INDEX($B$5:$B$54,MATCH($ET50,$EQ$5:$EQ$54,0)),0)</f>
        <v>0</v>
      </c>
      <c r="EZ50" s="9">
        <f>IFERROR(INDEX($EN$5:$EN$54,MATCH($ET50,$EQ$5:$EQ$54,0)),0)</f>
        <v>0</v>
      </c>
      <c r="FB50" s="8">
        <v>46</v>
      </c>
      <c r="FC50" s="13">
        <f>IFERROR(INDEX($B$5:$B$54,MATCH($ET50,$ER$5:$ER$54,0)),0)</f>
        <v>0</v>
      </c>
      <c r="FD50" s="9">
        <f>IFERROR(INDEX($EO$5:$EO$54,MATCH($ET50,$ER$5:$ER$54,0)),0)</f>
        <v>0</v>
      </c>
    </row>
    <row r="51" customHeight="1" ht="15">
      <c r="A51" s="5">
        <v>47</v>
      </c>
      <c r="B51" s="130" t="s">
        <v>57</v>
      </c>
      <c r="C51" s="119"/>
      <c r="D51" s="131"/>
      <c r="E51" s="119"/>
      <c r="F51" s="118"/>
      <c r="G51" s="119"/>
      <c r="H51" s="81"/>
      <c r="I51" s="84"/>
      <c r="J51" s="71">
        <f>ROUNDDOWN(I51,1)</f>
        <v>0</v>
      </c>
      <c r="K51" s="72">
        <f>ROUND((I51-J51)*100,0)</f>
        <v>0</v>
      </c>
      <c r="L51" s="85">
        <f>IFERROR(INDEX('ШТ'!$A$10:$AA$145,MATCH(J51,'ШТ'!$A$10:$A$145,0),MATCH(K51,'ШТ'!$A$9:$AA$9,0)),0)</f>
        <v>0</v>
      </c>
      <c r="M51" s="84"/>
      <c r="N51" s="71">
        <f>ROUNDDOWN(M51,1)</f>
        <v>0</v>
      </c>
      <c r="O51" s="72">
        <f>ROUND((M51-N51)*100,0)</f>
        <v>0</v>
      </c>
      <c r="P51" s="85">
        <f>IFERROR(INDEX('100 м.п.'!$A$12:$AA$140,MATCH(N51,'100 м.п.'!$A$12:$A$140,0),MATCH(O51,'100 м.п.'!$A$11:$AA$11,0)),0)</f>
        <v>0</v>
      </c>
      <c r="Q51" s="175"/>
      <c r="R51" s="84"/>
      <c r="S51" s="71">
        <f>ROUNDDOWN(R51,1)</f>
        <v>0</v>
      </c>
      <c r="T51" s="72">
        <f>ROUND((R51-S51)*100,0)</f>
        <v>0</v>
      </c>
      <c r="U51" s="85">
        <f>IFERROR(INDEX('ШТ'!$A$10:$AA$145,MATCH(S51,'ШТ'!$A$10:$A$145,0),MATCH(T51,'ШТ'!$A$9:$AA$9,0)),0)</f>
        <v>0</v>
      </c>
      <c r="V51" s="84"/>
      <c r="W51" s="71">
        <f>ROUNDDOWN(V51,1)</f>
        <v>0</v>
      </c>
      <c r="X51" s="72">
        <f>ROUND((V51-W51)*100,0)</f>
        <v>0</v>
      </c>
      <c r="Y51" s="85">
        <f>IFERROR(INDEX('100 м.п.'!$A$12:$AA$140,MATCH(W51,'100 м.п.'!$A$12:$A$140,0),MATCH(X51,'100 м.п.'!$A$11:$AA$11,0)),0)</f>
        <v>0</v>
      </c>
      <c r="Z51" s="81"/>
      <c r="AA51" s="84"/>
      <c r="AB51" s="71">
        <f>ROUNDDOWN(AA51,1)</f>
        <v>0</v>
      </c>
      <c r="AC51" s="72">
        <f>ROUND((AA51-AB51)*100,0)</f>
        <v>0</v>
      </c>
      <c r="AD51" s="85">
        <f>IFERROR(INDEX('ШТ'!$A$10:$AA$145,MATCH(AB51,'ШТ'!$A$10:$A$145,0),MATCH(AC51,'ШТ'!$A$9:$AA$9,0)),0)</f>
        <v>0</v>
      </c>
      <c r="AE51" s="92"/>
      <c r="AF51" s="71">
        <f>ROUNDDOWN(AE51,1)</f>
        <v>0</v>
      </c>
      <c r="AG51" s="72">
        <f>ROUND((AE51-AF51)*100,0)</f>
        <v>0</v>
      </c>
      <c r="AH51" s="85">
        <f>IFERROR(INDEX('100 м.п.'!$A$12:$AA$140,MATCH(AF51,'100 м.п.'!$A$12:$A$140,0),MATCH(AG51,'100 м.п.'!$A$11:$AA$11,0)),0)</f>
        <v>0</v>
      </c>
      <c r="AI51" s="95"/>
      <c r="AJ51" s="84"/>
      <c r="AK51" s="71">
        <f>ROUNDDOWN(AJ51,1)</f>
        <v>0</v>
      </c>
      <c r="AL51" s="72">
        <f>ROUND((AJ51-AK51)*100,0)</f>
        <v>0</v>
      </c>
      <c r="AM51" s="85">
        <f>IFERROR(INDEX('ШТ'!$A$10:$AA$145,MATCH(AK51,'ШТ'!$A$10:$A$145,0),MATCH(AL51,'ШТ'!$A$9:$AA$9,0)),0)</f>
        <v>0</v>
      </c>
      <c r="AN51" s="92"/>
      <c r="AO51" s="71">
        <f>ROUNDDOWN(AN51,1)</f>
        <v>0</v>
      </c>
      <c r="AP51" s="72">
        <f>ROUND((AN51-AO51)*100,0)</f>
        <v>0</v>
      </c>
      <c r="AQ51" s="85">
        <f>IFERROR(INDEX('100 м.п.'!$A$12:$AA$140,MATCH(AO51,'100 м.п.'!$A$12:$A$140,0),MATCH(AP51,'100 м.п.'!$A$11:$AA$11,0)),0)</f>
        <v>0</v>
      </c>
      <c r="AR51" s="81"/>
      <c r="AS51" s="84"/>
      <c r="AT51" s="71">
        <f>ROUNDDOWN(AS51,1)</f>
        <v>0</v>
      </c>
      <c r="AU51" s="72">
        <f>ROUND((AS51-AT51)*100,0)</f>
        <v>0</v>
      </c>
      <c r="AV51" s="85">
        <f>IFERROR(INDEX('ШТ'!$A$10:$AA$145,MATCH(AT51,'ШТ'!$A$10:$A$145,0),MATCH(AU51,'ШТ'!$A$9:$AA$9,0)),0)</f>
        <v>0</v>
      </c>
      <c r="AW51" s="92"/>
      <c r="AX51" s="71">
        <f>ROUNDDOWN(AW51,1)</f>
        <v>0</v>
      </c>
      <c r="AY51" s="72">
        <f>ROUND((AW51-AX51)*100,0)</f>
        <v>0</v>
      </c>
      <c r="AZ51" s="85">
        <f>IFERROR(INDEX('100 м.п.'!$A$12:$AA$140,MATCH(AX51,'100 м.п.'!$A$12:$A$140,0),MATCH(AY51,'100 м.п.'!$A$11:$AA$11,0)),0)</f>
        <v>0</v>
      </c>
      <c r="BA51" s="95"/>
      <c r="BB51" s="84"/>
      <c r="BC51" s="71">
        <f>ROUNDDOWN(BB51,1)</f>
        <v>0</v>
      </c>
      <c r="BD51" s="72">
        <f>ROUND((BB51-BC51)*100,0)</f>
        <v>0</v>
      </c>
      <c r="BE51" s="85">
        <f>IFERROR(INDEX('ШТ'!$A$10:$AA$145,MATCH(BC51,'ШТ'!$A$10:$A$145,0),MATCH(BD51,'ШТ'!$A$9:$AA$9,0)),0)</f>
        <v>0</v>
      </c>
      <c r="BF51" s="92"/>
      <c r="BG51" s="71">
        <f>ROUNDDOWN(BF51,1)</f>
        <v>0</v>
      </c>
      <c r="BH51" s="72">
        <f>ROUND((BF51-BG51)*100,0)</f>
        <v>0</v>
      </c>
      <c r="BI51" s="85">
        <f>IFERROR(INDEX('100 м.п.'!$A$12:$AA$140,MATCH(BG51,'100 м.п.'!$A$12:$A$140,0),MATCH(BH51,'100 м.п.'!$A$11:$AA$11,0)),0)</f>
        <v>0</v>
      </c>
      <c r="BJ51" s="81"/>
      <c r="BK51" s="84"/>
      <c r="BL51" s="71">
        <f>ROUNDDOWN(BK51,1)</f>
        <v>0</v>
      </c>
      <c r="BM51" s="72">
        <f>ROUND((BK51-BL51)*100,0)</f>
        <v>0</v>
      </c>
      <c r="BN51" s="85">
        <f>IFERROR(INDEX('ШТ'!$A$10:$AA$145,MATCH(BL51,'ШТ'!$A$10:$A$145,0),MATCH(BM51,'ШТ'!$A$9:$AA$9,0)),0)</f>
        <v>0</v>
      </c>
      <c r="BO51" s="92"/>
      <c r="BP51" s="71">
        <f>ROUNDDOWN(BO51,1)</f>
        <v>0</v>
      </c>
      <c r="BQ51" s="72">
        <f>ROUND((BO51-BP51)*100,0)</f>
        <v>0</v>
      </c>
      <c r="BR51" s="85">
        <f>IFERROR(INDEX('100 м.п.'!$A$12:$AA$140,MATCH(BP51,'100 м.п.'!$A$12:$A$140,0),MATCH(BQ51,'100 м.п.'!$A$11:$AA$11,0)),0)</f>
        <v>0</v>
      </c>
      <c r="BS51" s="95"/>
      <c r="BT51" s="84"/>
      <c r="BU51" s="71">
        <f>ROUNDDOWN(BT51,1)</f>
        <v>0</v>
      </c>
      <c r="BV51" s="72">
        <f>ROUND((BT51-BU51)*100,0)</f>
        <v>0</v>
      </c>
      <c r="BW51" s="85">
        <f>IFERROR(INDEX('ШТ'!$A$10:$AA$145,MATCH(BU51,'ШТ'!$A$10:$A$145,0),MATCH(BV51,'ШТ'!$A$9:$AA$9,0)),0)</f>
        <v>0</v>
      </c>
      <c r="BX51" s="92"/>
      <c r="BY51" s="71">
        <f>ROUNDDOWN(BX51,1)</f>
        <v>0</v>
      </c>
      <c r="BZ51" s="72">
        <f>ROUND((BX51-BY51)*100,0)</f>
        <v>0</v>
      </c>
      <c r="CA51" s="85">
        <f>IFERROR(INDEX('100 м.п.'!$A$12:$AA$140,MATCH(BY51,'100 м.п.'!$A$12:$A$140,0),MATCH(BZ51,'100 м.п.'!$A$11:$AA$11,0)),0)</f>
        <v>0</v>
      </c>
      <c r="CB51" s="81"/>
      <c r="CC51" s="84"/>
      <c r="CD51" s="71">
        <f>ROUNDDOWN(CC51,1)</f>
        <v>0</v>
      </c>
      <c r="CE51" s="72">
        <f>ROUND((CC51-CD51)*100,0)</f>
        <v>0</v>
      </c>
      <c r="CF51" s="85">
        <f>IFERROR(INDEX('ШТ'!$A$10:$AA$145,MATCH(CD51,'ШТ'!$A$10:$A$145,0),MATCH(CE51,'ШТ'!$A$9:$AA$9,0)),0)</f>
        <v>0</v>
      </c>
      <c r="CG51" s="92"/>
      <c r="CH51" s="71">
        <f>ROUNDDOWN(CG51,1)</f>
        <v>0</v>
      </c>
      <c r="CI51" s="72">
        <f>ROUND((CG51-CH51)*100,0)</f>
        <v>0</v>
      </c>
      <c r="CJ51" s="85">
        <f>IFERROR(INDEX('100 м.п.'!$A$12:$AA$140,MATCH(CH51,'100 м.п.'!$A$12:$A$140,0),MATCH(CI51,'100 м.п.'!$A$11:$AA$11,0)),0)</f>
        <v>0</v>
      </c>
      <c r="CK51" s="95"/>
      <c r="CL51" s="84"/>
      <c r="CM51" s="71">
        <f>ROUNDDOWN(CL51,1)</f>
        <v>0</v>
      </c>
      <c r="CN51" s="72">
        <f>ROUND((CL51-CM51)*100,0)</f>
        <v>0</v>
      </c>
      <c r="CO51" s="85">
        <f>IFERROR(INDEX('ШТ'!$A$10:$AA$145,MATCH(CM51,'ШТ'!$A$10:$A$145,0),MATCH(CN51,'ШТ'!$A$9:$AA$9,0)),0)</f>
        <v>0</v>
      </c>
      <c r="CP51" s="92"/>
      <c r="CQ51" s="71">
        <f>ROUNDDOWN(CP51,1)</f>
        <v>0</v>
      </c>
      <c r="CR51" s="72">
        <f>ROUND((CP51-CQ51)*100,0)</f>
        <v>0</v>
      </c>
      <c r="CS51" s="85">
        <f>IFERROR(INDEX('100 м.п.'!$A$12:$AA$140,MATCH(CQ51,'100 м.п.'!$A$12:$A$140,0),MATCH(CR51,'100 м.п.'!$A$11:$AA$11,0)),0)</f>
        <v>0</v>
      </c>
      <c r="CT51" s="95"/>
      <c r="CU51" s="84"/>
      <c r="CV51" s="71">
        <f>ROUNDDOWN(CU51,1)</f>
        <v>0</v>
      </c>
      <c r="CW51" s="72">
        <f>ROUND((CU51-CV51)*100,0)</f>
        <v>0</v>
      </c>
      <c r="CX51" s="85">
        <f>IFERROR(INDEX('ШТ'!$A$10:$AA$145,MATCH(CV51,'ШТ'!$A$10:$A$145,0),MATCH(CW51,'ШТ'!$A$9:$AA$9,0)),0)</f>
        <v>0</v>
      </c>
      <c r="CY51" s="92"/>
      <c r="CZ51" s="71">
        <f>ROUNDDOWN(CY51,1)</f>
        <v>0</v>
      </c>
      <c r="DA51" s="72">
        <f>ROUND((CY51-CZ51)*100,0)</f>
        <v>0</v>
      </c>
      <c r="DB51" s="85">
        <f>IFERROR(INDEX('100 м.п.'!$A$12:$AA$140,MATCH(CZ51,'100 м.п.'!$A$12:$A$140,0),MATCH(DA51,'100 м.п.'!$A$11:$AA$11,0)),0)</f>
        <v>0</v>
      </c>
      <c r="DC51" s="81"/>
      <c r="DD51" s="84"/>
      <c r="DE51" s="71">
        <f>ROUNDDOWN(DD51,1)</f>
        <v>0</v>
      </c>
      <c r="DF51" s="72">
        <f>ROUND((DD51-DE51)*100,0)</f>
        <v>0</v>
      </c>
      <c r="DG51" s="85">
        <f>IFERROR(INDEX('ШТ'!$A$10:$AA$145,MATCH(DE51,'ШТ'!$A$10:$A$145,0),MATCH(DF51,'ШТ'!$A$9:$AA$9,0)),0)</f>
        <v>0</v>
      </c>
      <c r="DH51" s="92"/>
      <c r="DI51" s="71">
        <f>ROUNDDOWN(DH51,1)</f>
        <v>0</v>
      </c>
      <c r="DJ51" s="72">
        <f>ROUND((DH51-DI51)*100,0)</f>
        <v>0</v>
      </c>
      <c r="DK51" s="85">
        <f>IFERROR(INDEX('100 м.п.'!$A$12:$AA$140,MATCH(DI51,'100 м.п.'!$A$12:$A$140,0),MATCH(DJ51,'100 м.п.'!$A$11:$AA$11,0)),0)</f>
        <v>0</v>
      </c>
      <c r="DL51" s="95"/>
      <c r="DM51" s="84"/>
      <c r="DN51" s="71">
        <f>ROUNDDOWN(DM51,1)</f>
        <v>0</v>
      </c>
      <c r="DO51" s="72">
        <f>ROUND((DM51-DN51)*100,0)</f>
        <v>0</v>
      </c>
      <c r="DP51" s="85">
        <f>IFERROR(INDEX('ШТ'!$A$10:$AA$145,MATCH(DN51,'ШТ'!$A$10:$A$145,0),MATCH(DO51,'ШТ'!$A$9:$AA$9,0)),0)</f>
        <v>0</v>
      </c>
      <c r="DQ51" s="92"/>
      <c r="DR51" s="71">
        <f>ROUNDDOWN(DQ51,1)</f>
        <v>0</v>
      </c>
      <c r="DS51" s="72">
        <f>ROUND((DQ51-DR51)*100,0)</f>
        <v>0</v>
      </c>
      <c r="DT51" s="85">
        <f>IFERROR(INDEX('100 м.п.'!$A$12:$AA$140,MATCH(DR51,'100 м.п.'!$A$12:$A$140,0),MATCH(DS51,'100 м.п.'!$A$11:$AA$11,0)),0)</f>
        <v>0</v>
      </c>
      <c r="DU51" s="81"/>
      <c r="DV51" s="84"/>
      <c r="DW51" s="71">
        <f>ROUNDDOWN(DV51,1)</f>
        <v>0</v>
      </c>
      <c r="DX51" s="72">
        <f>ROUND((DV51-DW51)*100,0)</f>
        <v>0</v>
      </c>
      <c r="DY51" s="85">
        <f>IFERROR(INDEX('ШТ'!$A$10:$AA$145,MATCH(DW51,'ШТ'!$A$10:$A$145,0),MATCH(DX51,'ШТ'!$A$9:$AA$9,0)),0)</f>
        <v>0</v>
      </c>
      <c r="DZ51" s="92"/>
      <c r="EA51" s="71">
        <f>ROUNDDOWN(DZ51,1)</f>
        <v>0</v>
      </c>
      <c r="EB51" s="72">
        <f>ROUND((DZ51-EA51)*100,0)</f>
        <v>0</v>
      </c>
      <c r="EC51" s="85">
        <f>IFERROR(INDEX('100 м.п.'!$A$12:$AA$140,MATCH(EA51,'100 м.п.'!$A$12:$A$140,0),MATCH(EB51,'100 м.п.'!$A$11:$AA$11,0)),0)</f>
        <v>0</v>
      </c>
      <c r="ED51" s="95"/>
      <c r="EE51" s="84"/>
      <c r="EF51" s="71">
        <f>ROUNDDOWN(EE51,1)</f>
        <v>0</v>
      </c>
      <c r="EG51" s="72">
        <f>ROUND((EE51-EF51)*100,0)</f>
        <v>0</v>
      </c>
      <c r="EH51" s="85">
        <f>IFERROR(INDEX('ШТ'!$A$10:$AA$145,MATCH(EF51,'ШТ'!$A$10:$A$145,0),MATCH(EG51,'ШТ'!$A$9:$AA$9,0)),0)</f>
        <v>0</v>
      </c>
      <c r="EI51" s="92"/>
      <c r="EJ51" s="71">
        <f>ROUNDDOWN(EI51,1)</f>
        <v>0</v>
      </c>
      <c r="EK51" s="72">
        <f>ROUND((EI51-EJ51)*100,0)</f>
        <v>0</v>
      </c>
      <c r="EL51" s="85">
        <f>IFERROR(INDEX('100 м.п.'!$A$12:$AA$140,MATCH(EJ51,'100 м.п.'!$A$12:$A$140,0),MATCH(EK51,'100 м.п.'!$A$11:$AA$11,0)),0)</f>
        <v>0</v>
      </c>
      <c r="EM51" s="90" t="str">
        <f>IF(Y51+U51+P51+L51+AD51+AH51+AM51+AQ51+AV51+AZ51+BE51+BI51+BN51+BR51+BW51+CA51+CF51+CJ51+CO51+CS51+CX51+DB51+DG51+DK51+DP51+DT51+DY51+EC51+EH51+EL51=0,"",Y51+U51+P51+L51+AD51+AH51+AM51+AQ51+AV51+AZ51+BE51+BI51+BN51+BR51+BW51+CA51+CF51+CJ51+CO51+CS51+CX51+DB51+DG51+DK51+DP51+DT51+DY51+EC51+EH51+EL51)</f>
        <v/>
      </c>
      <c r="EN51" s="11" t="str">
        <f>IF(MIN(I51,R51,AA51,AJ51,AS51,BB51,BK51,BT51,CC51,CL51,CU51,DD51,DM51,DV51,EE51)=0,"",MIN(I51,R51,AA51,AJ51,AS51,BB51,BK51,BT51,CC51,CL51,CU51,DD51,DM51,DV51,EE51))</f>
        <v/>
      </c>
      <c r="EO51" s="12" t="str">
        <f>IF(MIN(M51,V51,AE51,AN51,AW51,BF51,BO51,BX51,CG51,CP51,CY51,DH51,DQ51,DZ51,EI51)=0,"",MIN(M51,V51,AE51,AN51,AW51,BF51,BO51,BX51,CG51,CP51,CY51,DH51,DQ51,DZ51,EI51))</f>
        <v/>
      </c>
      <c r="EP51" s="99">
        <f>IFERROR(RANK(EM51,$EM$5:$EM$54,0)+COUNTIF($EM$5:EM51,EM51)-1,0)</f>
        <v>0</v>
      </c>
      <c r="EQ51" s="6">
        <f>IFERROR(RANK(EN51,$EN$5:$EN$54,1)+COUNTIF($EN$5:EN51,EN51)-1,0)</f>
        <v>0</v>
      </c>
      <c r="ER51" s="6">
        <f>IFERROR(RANK(EO51,$EO$5:$EO$54,1)+COUNTIF($EO$5:EO51,EO51)-1,0)</f>
        <v>0</v>
      </c>
      <c r="ET51" s="8">
        <v>47</v>
      </c>
      <c r="EU51" s="13">
        <f>IFERROR(INDEX($B$5:$B$54,MATCH($ET51,$EP$5:$EP$54,0)),0)</f>
        <v>0</v>
      </c>
      <c r="EV51" s="9">
        <f>IFERROR(INDEX($EM$5:$EM$54,MATCH($ET51,$EP$5:$EP$54,0)),0)</f>
        <v>0</v>
      </c>
      <c r="EX51" s="8">
        <v>47</v>
      </c>
      <c r="EY51" s="13">
        <f>IFERROR(INDEX($B$5:$B$54,MATCH($ET51,$EQ$5:$EQ$54,0)),0)</f>
        <v>0</v>
      </c>
      <c r="EZ51" s="9">
        <f>IFERROR(INDEX($EN$5:$EN$54,MATCH($ET51,$EQ$5:$EQ$54,0)),0)</f>
        <v>0</v>
      </c>
      <c r="FB51" s="8">
        <v>47</v>
      </c>
      <c r="FC51" s="13">
        <f>IFERROR(INDEX($B$5:$B$54,MATCH($ET51,$ER$5:$ER$54,0)),0)</f>
        <v>0</v>
      </c>
      <c r="FD51" s="9">
        <f>IFERROR(INDEX($EO$5:$EO$54,MATCH($ET51,$ER$5:$ER$54,0)),0)</f>
        <v>0</v>
      </c>
    </row>
    <row r="52" customHeight="1" ht="15">
      <c r="A52" s="5">
        <v>48</v>
      </c>
      <c r="B52" s="130" t="s">
        <v>58</v>
      </c>
      <c r="C52" s="119"/>
      <c r="D52" s="131"/>
      <c r="E52" s="119"/>
      <c r="F52" s="118"/>
      <c r="G52" s="119"/>
      <c r="H52" s="81"/>
      <c r="I52" s="84"/>
      <c r="J52" s="71">
        <f>ROUNDDOWN(I52,1)</f>
        <v>0</v>
      </c>
      <c r="K52" s="72">
        <f>ROUND((I52-J52)*100,0)</f>
        <v>0</v>
      </c>
      <c r="L52" s="85">
        <f>IFERROR(INDEX('ШТ'!$A$10:$AA$145,MATCH(J52,'ШТ'!$A$10:$A$145,0),MATCH(K52,'ШТ'!$A$9:$AA$9,0)),0)</f>
        <v>0</v>
      </c>
      <c r="M52" s="84"/>
      <c r="N52" s="71">
        <f>ROUNDDOWN(M52,1)</f>
        <v>0</v>
      </c>
      <c r="O52" s="72">
        <f>ROUND((M52-N52)*100,0)</f>
        <v>0</v>
      </c>
      <c r="P52" s="85">
        <f>IFERROR(INDEX('100 м.п.'!$A$12:$AA$140,MATCH(N52,'100 м.п.'!$A$12:$A$140,0),MATCH(O52,'100 м.п.'!$A$11:$AA$11,0)),0)</f>
        <v>0</v>
      </c>
      <c r="Q52" s="175"/>
      <c r="R52" s="84"/>
      <c r="S52" s="71">
        <f>ROUNDDOWN(R52,1)</f>
        <v>0</v>
      </c>
      <c r="T52" s="72">
        <f>ROUND((R52-S52)*100,0)</f>
        <v>0</v>
      </c>
      <c r="U52" s="85">
        <f>IFERROR(INDEX('ШТ'!$A$10:$AA$145,MATCH(S52,'ШТ'!$A$10:$A$145,0),MATCH(T52,'ШТ'!$A$9:$AA$9,0)),0)</f>
        <v>0</v>
      </c>
      <c r="V52" s="84"/>
      <c r="W52" s="71">
        <f>ROUNDDOWN(V52,1)</f>
        <v>0</v>
      </c>
      <c r="X52" s="72">
        <f>ROUND((V52-W52)*100,0)</f>
        <v>0</v>
      </c>
      <c r="Y52" s="85">
        <f>IFERROR(INDEX('100 м.п.'!$A$12:$AA$140,MATCH(W52,'100 м.п.'!$A$12:$A$140,0),MATCH(X52,'100 м.п.'!$A$11:$AA$11,0)),0)</f>
        <v>0</v>
      </c>
      <c r="Z52" s="81"/>
      <c r="AA52" s="84"/>
      <c r="AB52" s="71">
        <f>ROUNDDOWN(AA52,1)</f>
        <v>0</v>
      </c>
      <c r="AC52" s="72">
        <f>ROUND((AA52-AB52)*100,0)</f>
        <v>0</v>
      </c>
      <c r="AD52" s="85">
        <f>IFERROR(INDEX('ШТ'!$A$10:$AA$145,MATCH(AB52,'ШТ'!$A$10:$A$145,0),MATCH(AC52,'ШТ'!$A$9:$AA$9,0)),0)</f>
        <v>0</v>
      </c>
      <c r="AE52" s="92"/>
      <c r="AF52" s="71">
        <f>ROUNDDOWN(AE52,1)</f>
        <v>0</v>
      </c>
      <c r="AG52" s="72">
        <f>ROUND((AE52-AF52)*100,0)</f>
        <v>0</v>
      </c>
      <c r="AH52" s="85">
        <f>IFERROR(INDEX('100 м.п.'!$A$12:$AA$140,MATCH(AF52,'100 м.п.'!$A$12:$A$140,0),MATCH(AG52,'100 м.п.'!$A$11:$AA$11,0)),0)</f>
        <v>0</v>
      </c>
      <c r="AI52" s="95"/>
      <c r="AJ52" s="84"/>
      <c r="AK52" s="71">
        <f>ROUNDDOWN(AJ52,1)</f>
        <v>0</v>
      </c>
      <c r="AL52" s="72">
        <f>ROUND((AJ52-AK52)*100,0)</f>
        <v>0</v>
      </c>
      <c r="AM52" s="85">
        <f>IFERROR(INDEX('ШТ'!$A$10:$AA$145,MATCH(AK52,'ШТ'!$A$10:$A$145,0),MATCH(AL52,'ШТ'!$A$9:$AA$9,0)),0)</f>
        <v>0</v>
      </c>
      <c r="AN52" s="92"/>
      <c r="AO52" s="71">
        <f>ROUNDDOWN(AN52,1)</f>
        <v>0</v>
      </c>
      <c r="AP52" s="72">
        <f>ROUND((AN52-AO52)*100,0)</f>
        <v>0</v>
      </c>
      <c r="AQ52" s="85">
        <f>IFERROR(INDEX('100 м.п.'!$A$12:$AA$140,MATCH(AO52,'100 м.п.'!$A$12:$A$140,0),MATCH(AP52,'100 м.п.'!$A$11:$AA$11,0)),0)</f>
        <v>0</v>
      </c>
      <c r="AR52" s="81"/>
      <c r="AS52" s="84"/>
      <c r="AT52" s="71">
        <f>ROUNDDOWN(AS52,1)</f>
        <v>0</v>
      </c>
      <c r="AU52" s="72">
        <f>ROUND((AS52-AT52)*100,0)</f>
        <v>0</v>
      </c>
      <c r="AV52" s="85">
        <f>IFERROR(INDEX('ШТ'!$A$10:$AA$145,MATCH(AT52,'ШТ'!$A$10:$A$145,0),MATCH(AU52,'ШТ'!$A$9:$AA$9,0)),0)</f>
        <v>0</v>
      </c>
      <c r="AW52" s="92"/>
      <c r="AX52" s="71">
        <f>ROUNDDOWN(AW52,1)</f>
        <v>0</v>
      </c>
      <c r="AY52" s="72">
        <f>ROUND((AW52-AX52)*100,0)</f>
        <v>0</v>
      </c>
      <c r="AZ52" s="85">
        <f>IFERROR(INDEX('100 м.п.'!$A$12:$AA$140,MATCH(AX52,'100 м.п.'!$A$12:$A$140,0),MATCH(AY52,'100 м.п.'!$A$11:$AA$11,0)),0)</f>
        <v>0</v>
      </c>
      <c r="BA52" s="95"/>
      <c r="BB52" s="84"/>
      <c r="BC52" s="71">
        <f>ROUNDDOWN(BB52,1)</f>
        <v>0</v>
      </c>
      <c r="BD52" s="72">
        <f>ROUND((BB52-BC52)*100,0)</f>
        <v>0</v>
      </c>
      <c r="BE52" s="85">
        <f>IFERROR(INDEX('ШТ'!$A$10:$AA$145,MATCH(BC52,'ШТ'!$A$10:$A$145,0),MATCH(BD52,'ШТ'!$A$9:$AA$9,0)),0)</f>
        <v>0</v>
      </c>
      <c r="BF52" s="92"/>
      <c r="BG52" s="71">
        <f>ROUNDDOWN(BF52,1)</f>
        <v>0</v>
      </c>
      <c r="BH52" s="72">
        <f>ROUND((BF52-BG52)*100,0)</f>
        <v>0</v>
      </c>
      <c r="BI52" s="85">
        <f>IFERROR(INDEX('100 м.п.'!$A$12:$AA$140,MATCH(BG52,'100 м.п.'!$A$12:$A$140,0),MATCH(BH52,'100 м.п.'!$A$11:$AA$11,0)),0)</f>
        <v>0</v>
      </c>
      <c r="BJ52" s="81"/>
      <c r="BK52" s="84"/>
      <c r="BL52" s="71">
        <f>ROUNDDOWN(BK52,1)</f>
        <v>0</v>
      </c>
      <c r="BM52" s="72">
        <f>ROUND((BK52-BL52)*100,0)</f>
        <v>0</v>
      </c>
      <c r="BN52" s="85">
        <f>IFERROR(INDEX('ШТ'!$A$10:$AA$145,MATCH(BL52,'ШТ'!$A$10:$A$145,0),MATCH(BM52,'ШТ'!$A$9:$AA$9,0)),0)</f>
        <v>0</v>
      </c>
      <c r="BO52" s="92"/>
      <c r="BP52" s="71">
        <f>ROUNDDOWN(BO52,1)</f>
        <v>0</v>
      </c>
      <c r="BQ52" s="72">
        <f>ROUND((BO52-BP52)*100,0)</f>
        <v>0</v>
      </c>
      <c r="BR52" s="85">
        <f>IFERROR(INDEX('100 м.п.'!$A$12:$AA$140,MATCH(BP52,'100 м.п.'!$A$12:$A$140,0),MATCH(BQ52,'100 м.п.'!$A$11:$AA$11,0)),0)</f>
        <v>0</v>
      </c>
      <c r="BS52" s="95"/>
      <c r="BT52" s="84"/>
      <c r="BU52" s="71">
        <f>ROUNDDOWN(BT52,1)</f>
        <v>0</v>
      </c>
      <c r="BV52" s="72">
        <f>ROUND((BT52-BU52)*100,0)</f>
        <v>0</v>
      </c>
      <c r="BW52" s="85">
        <f>IFERROR(INDEX('ШТ'!$A$10:$AA$145,MATCH(BU52,'ШТ'!$A$10:$A$145,0),MATCH(BV52,'ШТ'!$A$9:$AA$9,0)),0)</f>
        <v>0</v>
      </c>
      <c r="BX52" s="92"/>
      <c r="BY52" s="71">
        <f>ROUNDDOWN(BX52,1)</f>
        <v>0</v>
      </c>
      <c r="BZ52" s="72">
        <f>ROUND((BX52-BY52)*100,0)</f>
        <v>0</v>
      </c>
      <c r="CA52" s="85">
        <f>IFERROR(INDEX('100 м.п.'!$A$12:$AA$140,MATCH(BY52,'100 м.п.'!$A$12:$A$140,0),MATCH(BZ52,'100 м.п.'!$A$11:$AA$11,0)),0)</f>
        <v>0</v>
      </c>
      <c r="CB52" s="81"/>
      <c r="CC52" s="84"/>
      <c r="CD52" s="71">
        <f>ROUNDDOWN(CC52,1)</f>
        <v>0</v>
      </c>
      <c r="CE52" s="72">
        <f>ROUND((CC52-CD52)*100,0)</f>
        <v>0</v>
      </c>
      <c r="CF52" s="85">
        <f>IFERROR(INDEX('ШТ'!$A$10:$AA$145,MATCH(CD52,'ШТ'!$A$10:$A$145,0),MATCH(CE52,'ШТ'!$A$9:$AA$9,0)),0)</f>
        <v>0</v>
      </c>
      <c r="CG52" s="92"/>
      <c r="CH52" s="71">
        <f>ROUNDDOWN(CG52,1)</f>
        <v>0</v>
      </c>
      <c r="CI52" s="72">
        <f>ROUND((CG52-CH52)*100,0)</f>
        <v>0</v>
      </c>
      <c r="CJ52" s="85">
        <f>IFERROR(INDEX('100 м.п.'!$A$12:$AA$140,MATCH(CH52,'100 м.п.'!$A$12:$A$140,0),MATCH(CI52,'100 м.п.'!$A$11:$AA$11,0)),0)</f>
        <v>0</v>
      </c>
      <c r="CK52" s="95"/>
      <c r="CL52" s="84"/>
      <c r="CM52" s="71">
        <f>ROUNDDOWN(CL52,1)</f>
        <v>0</v>
      </c>
      <c r="CN52" s="72">
        <f>ROUND((CL52-CM52)*100,0)</f>
        <v>0</v>
      </c>
      <c r="CO52" s="85">
        <f>IFERROR(INDEX('ШТ'!$A$10:$AA$145,MATCH(CM52,'ШТ'!$A$10:$A$145,0),MATCH(CN52,'ШТ'!$A$9:$AA$9,0)),0)</f>
        <v>0</v>
      </c>
      <c r="CP52" s="92"/>
      <c r="CQ52" s="71">
        <f>ROUNDDOWN(CP52,1)</f>
        <v>0</v>
      </c>
      <c r="CR52" s="72">
        <f>ROUND((CP52-CQ52)*100,0)</f>
        <v>0</v>
      </c>
      <c r="CS52" s="85">
        <f>IFERROR(INDEX('100 м.п.'!$A$12:$AA$140,MATCH(CQ52,'100 м.п.'!$A$12:$A$140,0),MATCH(CR52,'100 м.п.'!$A$11:$AA$11,0)),0)</f>
        <v>0</v>
      </c>
      <c r="CT52" s="95"/>
      <c r="CU52" s="84"/>
      <c r="CV52" s="71">
        <f>ROUNDDOWN(CU52,1)</f>
        <v>0</v>
      </c>
      <c r="CW52" s="72">
        <f>ROUND((CU52-CV52)*100,0)</f>
        <v>0</v>
      </c>
      <c r="CX52" s="85">
        <f>IFERROR(INDEX('ШТ'!$A$10:$AA$145,MATCH(CV52,'ШТ'!$A$10:$A$145,0),MATCH(CW52,'ШТ'!$A$9:$AA$9,0)),0)</f>
        <v>0</v>
      </c>
      <c r="CY52" s="92"/>
      <c r="CZ52" s="71">
        <f>ROUNDDOWN(CY52,1)</f>
        <v>0</v>
      </c>
      <c r="DA52" s="72">
        <f>ROUND((CY52-CZ52)*100,0)</f>
        <v>0</v>
      </c>
      <c r="DB52" s="85">
        <f>IFERROR(INDEX('100 м.п.'!$A$12:$AA$140,MATCH(CZ52,'100 м.п.'!$A$12:$A$140,0),MATCH(DA52,'100 м.п.'!$A$11:$AA$11,0)),0)</f>
        <v>0</v>
      </c>
      <c r="DC52" s="81"/>
      <c r="DD52" s="84"/>
      <c r="DE52" s="71">
        <f>ROUNDDOWN(DD52,1)</f>
        <v>0</v>
      </c>
      <c r="DF52" s="72">
        <f>ROUND((DD52-DE52)*100,0)</f>
        <v>0</v>
      </c>
      <c r="DG52" s="85">
        <f>IFERROR(INDEX('ШТ'!$A$10:$AA$145,MATCH(DE52,'ШТ'!$A$10:$A$145,0),MATCH(DF52,'ШТ'!$A$9:$AA$9,0)),0)</f>
        <v>0</v>
      </c>
      <c r="DH52" s="92"/>
      <c r="DI52" s="71">
        <f>ROUNDDOWN(DH52,1)</f>
        <v>0</v>
      </c>
      <c r="DJ52" s="72">
        <f>ROUND((DH52-DI52)*100,0)</f>
        <v>0</v>
      </c>
      <c r="DK52" s="85">
        <f>IFERROR(INDEX('100 м.п.'!$A$12:$AA$140,MATCH(DI52,'100 м.п.'!$A$12:$A$140,0),MATCH(DJ52,'100 м.п.'!$A$11:$AA$11,0)),0)</f>
        <v>0</v>
      </c>
      <c r="DL52" s="95"/>
      <c r="DM52" s="84"/>
      <c r="DN52" s="71">
        <f>ROUNDDOWN(DM52,1)</f>
        <v>0</v>
      </c>
      <c r="DO52" s="72">
        <f>ROUND((DM52-DN52)*100,0)</f>
        <v>0</v>
      </c>
      <c r="DP52" s="85">
        <f>IFERROR(INDEX('ШТ'!$A$10:$AA$145,MATCH(DN52,'ШТ'!$A$10:$A$145,0),MATCH(DO52,'ШТ'!$A$9:$AA$9,0)),0)</f>
        <v>0</v>
      </c>
      <c r="DQ52" s="92"/>
      <c r="DR52" s="71">
        <f>ROUNDDOWN(DQ52,1)</f>
        <v>0</v>
      </c>
      <c r="DS52" s="72">
        <f>ROUND((DQ52-DR52)*100,0)</f>
        <v>0</v>
      </c>
      <c r="DT52" s="85">
        <f>IFERROR(INDEX('100 м.п.'!$A$12:$AA$140,MATCH(DR52,'100 м.п.'!$A$12:$A$140,0),MATCH(DS52,'100 м.п.'!$A$11:$AA$11,0)),0)</f>
        <v>0</v>
      </c>
      <c r="DU52" s="81"/>
      <c r="DV52" s="84"/>
      <c r="DW52" s="71">
        <f>ROUNDDOWN(DV52,1)</f>
        <v>0</v>
      </c>
      <c r="DX52" s="72">
        <f>ROUND((DV52-DW52)*100,0)</f>
        <v>0</v>
      </c>
      <c r="DY52" s="85">
        <f>IFERROR(INDEX('ШТ'!$A$10:$AA$145,MATCH(DW52,'ШТ'!$A$10:$A$145,0),MATCH(DX52,'ШТ'!$A$9:$AA$9,0)),0)</f>
        <v>0</v>
      </c>
      <c r="DZ52" s="92"/>
      <c r="EA52" s="71">
        <f>ROUNDDOWN(DZ52,1)</f>
        <v>0</v>
      </c>
      <c r="EB52" s="72">
        <f>ROUND((DZ52-EA52)*100,0)</f>
        <v>0</v>
      </c>
      <c r="EC52" s="85">
        <f>IFERROR(INDEX('100 м.п.'!$A$12:$AA$140,MATCH(EA52,'100 м.п.'!$A$12:$A$140,0),MATCH(EB52,'100 м.п.'!$A$11:$AA$11,0)),0)</f>
        <v>0</v>
      </c>
      <c r="ED52" s="95"/>
      <c r="EE52" s="84"/>
      <c r="EF52" s="71">
        <f>ROUNDDOWN(EE52,1)</f>
        <v>0</v>
      </c>
      <c r="EG52" s="72">
        <f>ROUND((EE52-EF52)*100,0)</f>
        <v>0</v>
      </c>
      <c r="EH52" s="85">
        <f>IFERROR(INDEX('ШТ'!$A$10:$AA$145,MATCH(EF52,'ШТ'!$A$10:$A$145,0),MATCH(EG52,'ШТ'!$A$9:$AA$9,0)),0)</f>
        <v>0</v>
      </c>
      <c r="EI52" s="92"/>
      <c r="EJ52" s="71">
        <f>ROUNDDOWN(EI52,1)</f>
        <v>0</v>
      </c>
      <c r="EK52" s="72">
        <f>ROUND((EI52-EJ52)*100,0)</f>
        <v>0</v>
      </c>
      <c r="EL52" s="85">
        <f>IFERROR(INDEX('100 м.п.'!$A$12:$AA$140,MATCH(EJ52,'100 м.п.'!$A$12:$A$140,0),MATCH(EK52,'100 м.п.'!$A$11:$AA$11,0)),0)</f>
        <v>0</v>
      </c>
      <c r="EM52" s="90" t="str">
        <f>IF(Y52+U52+P52+L52+AD52+AH52+AM52+AQ52+AV52+AZ52+BE52+BI52+BN52+BR52+BW52+CA52+CF52+CJ52+CO52+CS52+CX52+DB52+DG52+DK52+DP52+DT52+DY52+EC52+EH52+EL52=0,"",Y52+U52+P52+L52+AD52+AH52+AM52+AQ52+AV52+AZ52+BE52+BI52+BN52+BR52+BW52+CA52+CF52+CJ52+CO52+CS52+CX52+DB52+DG52+DK52+DP52+DT52+DY52+EC52+EH52+EL52)</f>
        <v/>
      </c>
      <c r="EN52" s="11" t="str">
        <f>IF(MIN(I52,R52,AA52,AJ52,AS52,BB52,BK52,BT52,CC52,CL52,CU52,DD52,DM52,DV52,EE52)=0,"",MIN(I52,R52,AA52,AJ52,AS52,BB52,BK52,BT52,CC52,CL52,CU52,DD52,DM52,DV52,EE52))</f>
        <v/>
      </c>
      <c r="EO52" s="12" t="str">
        <f>IF(MIN(M52,V52,AE52,AN52,AW52,BF52,BO52,BX52,CG52,CP52,CY52,DH52,DQ52,DZ52,EI52)=0,"",MIN(M52,V52,AE52,AN52,AW52,BF52,BO52,BX52,CG52,CP52,CY52,DH52,DQ52,DZ52,EI52))</f>
        <v/>
      </c>
      <c r="EP52" s="99">
        <f>IFERROR(RANK(EM52,$EM$5:$EM$54,0)+COUNTIF($EM$5:EM52,EM52)-1,0)</f>
        <v>0</v>
      </c>
      <c r="EQ52" s="6">
        <f>IFERROR(RANK(EN52,$EN$5:$EN$54,1)+COUNTIF($EN$5:EN52,EN52)-1,0)</f>
        <v>0</v>
      </c>
      <c r="ER52" s="6">
        <f>IFERROR(RANK(EO52,$EO$5:$EO$54,1)+COUNTIF($EO$5:EO52,EO52)-1,0)</f>
        <v>0</v>
      </c>
      <c r="ET52" s="8">
        <v>48</v>
      </c>
      <c r="EU52" s="13">
        <f>IFERROR(INDEX($B$5:$B$54,MATCH($ET52,$EP$5:$EP$54,0)),0)</f>
        <v>0</v>
      </c>
      <c r="EV52" s="9">
        <f>IFERROR(INDEX($EM$5:$EM$54,MATCH($ET52,$EP$5:$EP$54,0)),0)</f>
        <v>0</v>
      </c>
      <c r="EX52" s="8">
        <v>48</v>
      </c>
      <c r="EY52" s="13">
        <f>IFERROR(INDEX($B$5:$B$54,MATCH($ET52,$EQ$5:$EQ$54,0)),0)</f>
        <v>0</v>
      </c>
      <c r="EZ52" s="9">
        <f>IFERROR(INDEX($EN$5:$EN$54,MATCH($ET52,$EQ$5:$EQ$54,0)),0)</f>
        <v>0</v>
      </c>
      <c r="FB52" s="8">
        <v>48</v>
      </c>
      <c r="FC52" s="13">
        <f>IFERROR(INDEX($B$5:$B$54,MATCH($ET52,$ER$5:$ER$54,0)),0)</f>
        <v>0</v>
      </c>
      <c r="FD52" s="9">
        <f>IFERROR(INDEX($EO$5:$EO$54,MATCH($ET52,$ER$5:$ER$54,0)),0)</f>
        <v>0</v>
      </c>
    </row>
    <row r="53" customHeight="1" ht="15">
      <c r="A53" s="5">
        <v>49</v>
      </c>
      <c r="B53" s="130" t="s">
        <v>56</v>
      </c>
      <c r="C53" s="119"/>
      <c r="D53" s="131"/>
      <c r="E53" s="119"/>
      <c r="F53" s="118"/>
      <c r="G53" s="119"/>
      <c r="H53" s="81"/>
      <c r="I53" s="84"/>
      <c r="J53" s="71">
        <f>ROUNDDOWN(I53,1)</f>
        <v>0</v>
      </c>
      <c r="K53" s="72">
        <f>ROUND((I53-J53)*100,0)</f>
        <v>0</v>
      </c>
      <c r="L53" s="85">
        <f>IFERROR(INDEX('ШТ'!$A$10:$AA$145,MATCH(J53,'ШТ'!$A$10:$A$145,0),MATCH(K53,'ШТ'!$A$9:$AA$9,0)),0)</f>
        <v>0</v>
      </c>
      <c r="M53" s="84"/>
      <c r="N53" s="71">
        <f>ROUNDDOWN(M53,1)</f>
        <v>0</v>
      </c>
      <c r="O53" s="72">
        <f>ROUND((M53-N53)*100,0)</f>
        <v>0</v>
      </c>
      <c r="P53" s="85">
        <f>IFERROR(INDEX('100 м.п.'!$A$12:$AA$140,MATCH(N53,'100 м.п.'!$A$12:$A$140,0),MATCH(O53,'100 м.п.'!$A$11:$AA$11,0)),0)</f>
        <v>0</v>
      </c>
      <c r="Q53" s="175"/>
      <c r="R53" s="84"/>
      <c r="S53" s="71">
        <f>ROUNDDOWN(R53,1)</f>
        <v>0</v>
      </c>
      <c r="T53" s="72">
        <f>ROUND((R53-S53)*100,0)</f>
        <v>0</v>
      </c>
      <c r="U53" s="85">
        <f>IFERROR(INDEX('ШТ'!$A$10:$AA$145,MATCH(S53,'ШТ'!$A$10:$A$145,0),MATCH(T53,'ШТ'!$A$9:$AA$9,0)),0)</f>
        <v>0</v>
      </c>
      <c r="V53" s="84"/>
      <c r="W53" s="71">
        <f>ROUNDDOWN(V53,1)</f>
        <v>0</v>
      </c>
      <c r="X53" s="72">
        <f>ROUND((V53-W53)*100,0)</f>
        <v>0</v>
      </c>
      <c r="Y53" s="85">
        <f>IFERROR(INDEX('100 м.п.'!$A$12:$AA$140,MATCH(W53,'100 м.п.'!$A$12:$A$140,0),MATCH(X53,'100 м.п.'!$A$11:$AA$11,0)),0)</f>
        <v>0</v>
      </c>
      <c r="Z53" s="81"/>
      <c r="AA53" s="84"/>
      <c r="AB53" s="71">
        <f>ROUNDDOWN(AA53,1)</f>
        <v>0</v>
      </c>
      <c r="AC53" s="72">
        <f>ROUND((AA53-AB53)*100,0)</f>
        <v>0</v>
      </c>
      <c r="AD53" s="85">
        <f>IFERROR(INDEX('ШТ'!$A$10:$AA$145,MATCH(AB53,'ШТ'!$A$10:$A$145,0),MATCH(AC53,'ШТ'!$A$9:$AA$9,0)),0)</f>
        <v>0</v>
      </c>
      <c r="AE53" s="92"/>
      <c r="AF53" s="71">
        <f>ROUNDDOWN(AE53,1)</f>
        <v>0</v>
      </c>
      <c r="AG53" s="72">
        <f>ROUND((AE53-AF53)*100,0)</f>
        <v>0</v>
      </c>
      <c r="AH53" s="85">
        <f>IFERROR(INDEX('100 м.п.'!$A$12:$AA$140,MATCH(AF53,'100 м.п.'!$A$12:$A$140,0),MATCH(AG53,'100 м.п.'!$A$11:$AA$11,0)),0)</f>
        <v>0</v>
      </c>
      <c r="AI53" s="95"/>
      <c r="AJ53" s="84"/>
      <c r="AK53" s="71">
        <f>ROUNDDOWN(AJ53,1)</f>
        <v>0</v>
      </c>
      <c r="AL53" s="72">
        <f>ROUND((AJ53-AK53)*100,0)</f>
        <v>0</v>
      </c>
      <c r="AM53" s="85">
        <f>IFERROR(INDEX('ШТ'!$A$10:$AA$145,MATCH(AK53,'ШТ'!$A$10:$A$145,0),MATCH(AL53,'ШТ'!$A$9:$AA$9,0)),0)</f>
        <v>0</v>
      </c>
      <c r="AN53" s="92"/>
      <c r="AO53" s="71">
        <f>ROUNDDOWN(AN53,1)</f>
        <v>0</v>
      </c>
      <c r="AP53" s="72">
        <f>ROUND((AN53-AO53)*100,0)</f>
        <v>0</v>
      </c>
      <c r="AQ53" s="85">
        <f>IFERROR(INDEX('100 м.п.'!$A$12:$AA$140,MATCH(AO53,'100 м.п.'!$A$12:$A$140,0),MATCH(AP53,'100 м.п.'!$A$11:$AA$11,0)),0)</f>
        <v>0</v>
      </c>
      <c r="AR53" s="81"/>
      <c r="AS53" s="84"/>
      <c r="AT53" s="71">
        <f>ROUNDDOWN(AS53,1)</f>
        <v>0</v>
      </c>
      <c r="AU53" s="72">
        <f>ROUND((AS53-AT53)*100,0)</f>
        <v>0</v>
      </c>
      <c r="AV53" s="85">
        <f>IFERROR(INDEX('ШТ'!$A$10:$AA$145,MATCH(AT53,'ШТ'!$A$10:$A$145,0),MATCH(AU53,'ШТ'!$A$9:$AA$9,0)),0)</f>
        <v>0</v>
      </c>
      <c r="AW53" s="92"/>
      <c r="AX53" s="71">
        <f>ROUNDDOWN(AW53,1)</f>
        <v>0</v>
      </c>
      <c r="AY53" s="72">
        <f>ROUND((AW53-AX53)*100,0)</f>
        <v>0</v>
      </c>
      <c r="AZ53" s="85">
        <f>IFERROR(INDEX('100 м.п.'!$A$12:$AA$140,MATCH(AX53,'100 м.п.'!$A$12:$A$140,0),MATCH(AY53,'100 м.п.'!$A$11:$AA$11,0)),0)</f>
        <v>0</v>
      </c>
      <c r="BA53" s="95"/>
      <c r="BB53" s="84"/>
      <c r="BC53" s="71">
        <f>ROUNDDOWN(BB53,1)</f>
        <v>0</v>
      </c>
      <c r="BD53" s="72">
        <f>ROUND((BB53-BC53)*100,0)</f>
        <v>0</v>
      </c>
      <c r="BE53" s="85">
        <f>IFERROR(INDEX('ШТ'!$A$10:$AA$145,MATCH(BC53,'ШТ'!$A$10:$A$145,0),MATCH(BD53,'ШТ'!$A$9:$AA$9,0)),0)</f>
        <v>0</v>
      </c>
      <c r="BF53" s="92"/>
      <c r="BG53" s="71">
        <f>ROUNDDOWN(BF53,1)</f>
        <v>0</v>
      </c>
      <c r="BH53" s="72">
        <f>ROUND((BF53-BG53)*100,0)</f>
        <v>0</v>
      </c>
      <c r="BI53" s="85">
        <f>IFERROR(INDEX('100 м.п.'!$A$12:$AA$140,MATCH(BG53,'100 м.п.'!$A$12:$A$140,0),MATCH(BH53,'100 м.п.'!$A$11:$AA$11,0)),0)</f>
        <v>0</v>
      </c>
      <c r="BJ53" s="81"/>
      <c r="BK53" s="84"/>
      <c r="BL53" s="71">
        <f>ROUNDDOWN(BK53,1)</f>
        <v>0</v>
      </c>
      <c r="BM53" s="72">
        <f>ROUND((BK53-BL53)*100,0)</f>
        <v>0</v>
      </c>
      <c r="BN53" s="85">
        <f>IFERROR(INDEX('ШТ'!$A$10:$AA$145,MATCH(BL53,'ШТ'!$A$10:$A$145,0),MATCH(BM53,'ШТ'!$A$9:$AA$9,0)),0)</f>
        <v>0</v>
      </c>
      <c r="BO53" s="92"/>
      <c r="BP53" s="71">
        <f>ROUNDDOWN(BO53,1)</f>
        <v>0</v>
      </c>
      <c r="BQ53" s="72">
        <f>ROUND((BO53-BP53)*100,0)</f>
        <v>0</v>
      </c>
      <c r="BR53" s="85">
        <f>IFERROR(INDEX('100 м.п.'!$A$12:$AA$140,MATCH(BP53,'100 м.п.'!$A$12:$A$140,0),MATCH(BQ53,'100 м.п.'!$A$11:$AA$11,0)),0)</f>
        <v>0</v>
      </c>
      <c r="BS53" s="95"/>
      <c r="BT53" s="84"/>
      <c r="BU53" s="71">
        <f>ROUNDDOWN(BT53,1)</f>
        <v>0</v>
      </c>
      <c r="BV53" s="72">
        <f>ROUND((BT53-BU53)*100,0)</f>
        <v>0</v>
      </c>
      <c r="BW53" s="85">
        <f>IFERROR(INDEX('ШТ'!$A$10:$AA$145,MATCH(BU53,'ШТ'!$A$10:$A$145,0),MATCH(BV53,'ШТ'!$A$9:$AA$9,0)),0)</f>
        <v>0</v>
      </c>
      <c r="BX53" s="92"/>
      <c r="BY53" s="71">
        <f>ROUNDDOWN(BX53,1)</f>
        <v>0</v>
      </c>
      <c r="BZ53" s="72">
        <f>ROUND((BX53-BY53)*100,0)</f>
        <v>0</v>
      </c>
      <c r="CA53" s="85">
        <f>IFERROR(INDEX('100 м.п.'!$A$12:$AA$140,MATCH(BY53,'100 м.п.'!$A$12:$A$140,0),MATCH(BZ53,'100 м.п.'!$A$11:$AA$11,0)),0)</f>
        <v>0</v>
      </c>
      <c r="CB53" s="81"/>
      <c r="CC53" s="84"/>
      <c r="CD53" s="71">
        <f>ROUNDDOWN(CC53,1)</f>
        <v>0</v>
      </c>
      <c r="CE53" s="72">
        <f>ROUND((CC53-CD53)*100,0)</f>
        <v>0</v>
      </c>
      <c r="CF53" s="85">
        <f>IFERROR(INDEX('ШТ'!$A$10:$AA$145,MATCH(CD53,'ШТ'!$A$10:$A$145,0),MATCH(CE53,'ШТ'!$A$9:$AA$9,0)),0)</f>
        <v>0</v>
      </c>
      <c r="CG53" s="92"/>
      <c r="CH53" s="71">
        <f>ROUNDDOWN(CG53,1)</f>
        <v>0</v>
      </c>
      <c r="CI53" s="72">
        <f>ROUND((CG53-CH53)*100,0)</f>
        <v>0</v>
      </c>
      <c r="CJ53" s="85">
        <f>IFERROR(INDEX('100 м.п.'!$A$12:$AA$140,MATCH(CH53,'100 м.п.'!$A$12:$A$140,0),MATCH(CI53,'100 м.п.'!$A$11:$AA$11,0)),0)</f>
        <v>0</v>
      </c>
      <c r="CK53" s="95"/>
      <c r="CL53" s="84"/>
      <c r="CM53" s="71">
        <f>ROUNDDOWN(CL53,1)</f>
        <v>0</v>
      </c>
      <c r="CN53" s="72">
        <f>ROUND((CL53-CM53)*100,0)</f>
        <v>0</v>
      </c>
      <c r="CO53" s="85">
        <f>IFERROR(INDEX('ШТ'!$A$10:$AA$145,MATCH(CM53,'ШТ'!$A$10:$A$145,0),MATCH(CN53,'ШТ'!$A$9:$AA$9,0)),0)</f>
        <v>0</v>
      </c>
      <c r="CP53" s="92"/>
      <c r="CQ53" s="71">
        <f>ROUNDDOWN(CP53,1)</f>
        <v>0</v>
      </c>
      <c r="CR53" s="72">
        <f>ROUND((CP53-CQ53)*100,0)</f>
        <v>0</v>
      </c>
      <c r="CS53" s="85">
        <f>IFERROR(INDEX('100 м.п.'!$A$12:$AA$140,MATCH(CQ53,'100 м.п.'!$A$12:$A$140,0),MATCH(CR53,'100 м.п.'!$A$11:$AA$11,0)),0)</f>
        <v>0</v>
      </c>
      <c r="CT53" s="95"/>
      <c r="CU53" s="84"/>
      <c r="CV53" s="71">
        <f>ROUNDDOWN(CU53,1)</f>
        <v>0</v>
      </c>
      <c r="CW53" s="72">
        <f>ROUND((CU53-CV53)*100,0)</f>
        <v>0</v>
      </c>
      <c r="CX53" s="85">
        <f>IFERROR(INDEX('ШТ'!$A$10:$AA$145,MATCH(CV53,'ШТ'!$A$10:$A$145,0),MATCH(CW53,'ШТ'!$A$9:$AA$9,0)),0)</f>
        <v>0</v>
      </c>
      <c r="CY53" s="92"/>
      <c r="CZ53" s="71">
        <f>ROUNDDOWN(CY53,1)</f>
        <v>0</v>
      </c>
      <c r="DA53" s="72">
        <f>ROUND((CY53-CZ53)*100,0)</f>
        <v>0</v>
      </c>
      <c r="DB53" s="85">
        <f>IFERROR(INDEX('100 м.п.'!$A$12:$AA$140,MATCH(CZ53,'100 м.п.'!$A$12:$A$140,0),MATCH(DA53,'100 м.п.'!$A$11:$AA$11,0)),0)</f>
        <v>0</v>
      </c>
      <c r="DC53" s="81"/>
      <c r="DD53" s="84"/>
      <c r="DE53" s="71">
        <f>ROUNDDOWN(DD53,1)</f>
        <v>0</v>
      </c>
      <c r="DF53" s="72">
        <f>ROUND((DD53-DE53)*100,0)</f>
        <v>0</v>
      </c>
      <c r="DG53" s="85">
        <f>IFERROR(INDEX('ШТ'!$A$10:$AA$145,MATCH(DE53,'ШТ'!$A$10:$A$145,0),MATCH(DF53,'ШТ'!$A$9:$AA$9,0)),0)</f>
        <v>0</v>
      </c>
      <c r="DH53" s="92"/>
      <c r="DI53" s="71">
        <f>ROUNDDOWN(DH53,1)</f>
        <v>0</v>
      </c>
      <c r="DJ53" s="72">
        <f>ROUND((DH53-DI53)*100,0)</f>
        <v>0</v>
      </c>
      <c r="DK53" s="85">
        <f>IFERROR(INDEX('100 м.п.'!$A$12:$AA$140,MATCH(DI53,'100 м.п.'!$A$12:$A$140,0),MATCH(DJ53,'100 м.п.'!$A$11:$AA$11,0)),0)</f>
        <v>0</v>
      </c>
      <c r="DL53" s="95"/>
      <c r="DM53" s="84"/>
      <c r="DN53" s="71">
        <f>ROUNDDOWN(DM53,1)</f>
        <v>0</v>
      </c>
      <c r="DO53" s="72">
        <f>ROUND((DM53-DN53)*100,0)</f>
        <v>0</v>
      </c>
      <c r="DP53" s="85">
        <f>IFERROR(INDEX('ШТ'!$A$10:$AA$145,MATCH(DN53,'ШТ'!$A$10:$A$145,0),MATCH(DO53,'ШТ'!$A$9:$AA$9,0)),0)</f>
        <v>0</v>
      </c>
      <c r="DQ53" s="92"/>
      <c r="DR53" s="71">
        <f>ROUNDDOWN(DQ53,1)</f>
        <v>0</v>
      </c>
      <c r="DS53" s="72">
        <f>ROUND((DQ53-DR53)*100,0)</f>
        <v>0</v>
      </c>
      <c r="DT53" s="85">
        <f>IFERROR(INDEX('100 м.п.'!$A$12:$AA$140,MATCH(DR53,'100 м.п.'!$A$12:$A$140,0),MATCH(DS53,'100 м.п.'!$A$11:$AA$11,0)),0)</f>
        <v>0</v>
      </c>
      <c r="DU53" s="81"/>
      <c r="DV53" s="84"/>
      <c r="DW53" s="71">
        <f>ROUNDDOWN(DV53,1)</f>
        <v>0</v>
      </c>
      <c r="DX53" s="72">
        <f>ROUND((DV53-DW53)*100,0)</f>
        <v>0</v>
      </c>
      <c r="DY53" s="85">
        <f>IFERROR(INDEX('ШТ'!$A$10:$AA$145,MATCH(DW53,'ШТ'!$A$10:$A$145,0),MATCH(DX53,'ШТ'!$A$9:$AA$9,0)),0)</f>
        <v>0</v>
      </c>
      <c r="DZ53" s="92"/>
      <c r="EA53" s="71">
        <f>ROUNDDOWN(DZ53,1)</f>
        <v>0</v>
      </c>
      <c r="EB53" s="72">
        <f>ROUND((DZ53-EA53)*100,0)</f>
        <v>0</v>
      </c>
      <c r="EC53" s="85">
        <f>IFERROR(INDEX('100 м.п.'!$A$12:$AA$140,MATCH(EA53,'100 м.п.'!$A$12:$A$140,0),MATCH(EB53,'100 м.п.'!$A$11:$AA$11,0)),0)</f>
        <v>0</v>
      </c>
      <c r="ED53" s="95"/>
      <c r="EE53" s="84"/>
      <c r="EF53" s="71">
        <f>ROUNDDOWN(EE53,1)</f>
        <v>0</v>
      </c>
      <c r="EG53" s="72">
        <f>ROUND((EE53-EF53)*100,0)</f>
        <v>0</v>
      </c>
      <c r="EH53" s="85">
        <f>IFERROR(INDEX('ШТ'!$A$10:$AA$145,MATCH(EF53,'ШТ'!$A$10:$A$145,0),MATCH(EG53,'ШТ'!$A$9:$AA$9,0)),0)</f>
        <v>0</v>
      </c>
      <c r="EI53" s="92"/>
      <c r="EJ53" s="71">
        <f>ROUNDDOWN(EI53,1)</f>
        <v>0</v>
      </c>
      <c r="EK53" s="72">
        <f>ROUND((EI53-EJ53)*100,0)</f>
        <v>0</v>
      </c>
      <c r="EL53" s="85">
        <f>IFERROR(INDEX('100 м.п.'!$A$12:$AA$140,MATCH(EJ53,'100 м.п.'!$A$12:$A$140,0),MATCH(EK53,'100 м.п.'!$A$11:$AA$11,0)),0)</f>
        <v>0</v>
      </c>
      <c r="EM53" s="90" t="str">
        <f>IF(Y53+U53+P53+L53+AD53+AH53+AM53+AQ53+AV53+AZ53+BE53+BI53+BN53+BR53+BW53+CA53+CF53+CJ53+CO53+CS53+CX53+DB53+DG53+DK53+DP53+DT53+DY53+EC53+EH53+EL53=0,"",Y53+U53+P53+L53+AD53+AH53+AM53+AQ53+AV53+AZ53+BE53+BI53+BN53+BR53+BW53+CA53+CF53+CJ53+CO53+CS53+CX53+DB53+DG53+DK53+DP53+DT53+DY53+EC53+EH53+EL53)</f>
        <v/>
      </c>
      <c r="EN53" s="11" t="str">
        <f>IF(MIN(I53,R53,AA53,AJ53,AS53,BB53,BK53,BT53,CC53,CL53,CU53,DD53,DM53,DV53,EE53)=0,"",MIN(I53,R53,AA53,AJ53,AS53,BB53,BK53,BT53,CC53,CL53,CU53,DD53,DM53,DV53,EE53))</f>
        <v/>
      </c>
      <c r="EO53" s="12" t="str">
        <f>IF(MIN(M53,V53,AE53,AN53,AW53,BF53,BO53,BX53,CG53,CP53,CY53,DH53,DQ53,DZ53,EI53)=0,"",MIN(M53,V53,AE53,AN53,AW53,BF53,BO53,BX53,CG53,CP53,CY53,DH53,DQ53,DZ53,EI53))</f>
        <v/>
      </c>
      <c r="EP53" s="99">
        <f>IFERROR(RANK(EM53,$EM$5:$EM$54,0)+COUNTIF($EM$5:EM53,EM53)-1,0)</f>
        <v>0</v>
      </c>
      <c r="EQ53" s="6">
        <f>IFERROR(RANK(EN53,$EN$5:$EN$54,1)+COUNTIF($EN$5:EN53,EN53)-1,0)</f>
        <v>0</v>
      </c>
      <c r="ER53" s="6">
        <f>IFERROR(RANK(EO53,$EO$5:$EO$54,1)+COUNTIF($EO$5:EO53,EO53)-1,0)</f>
        <v>0</v>
      </c>
      <c r="ET53" s="8">
        <v>49</v>
      </c>
      <c r="EU53" s="13">
        <f>IFERROR(INDEX($B$5:$B$54,MATCH($ET53,$EP$5:$EP$54,0)),0)</f>
        <v>0</v>
      </c>
      <c r="EV53" s="9">
        <f>IFERROR(INDEX($EM$5:$EM$54,MATCH($ET53,$EP$5:$EP$54,0)),0)</f>
        <v>0</v>
      </c>
      <c r="EX53" s="8">
        <v>49</v>
      </c>
      <c r="EY53" s="13">
        <f>IFERROR(INDEX($B$5:$B$54,MATCH($ET53,$EQ$5:$EQ$54,0)),0)</f>
        <v>0</v>
      </c>
      <c r="EZ53" s="9">
        <f>IFERROR(INDEX($EN$5:$EN$54,MATCH($ET53,$EQ$5:$EQ$54,0)),0)</f>
        <v>0</v>
      </c>
      <c r="FB53" s="8">
        <v>49</v>
      </c>
      <c r="FC53" s="13">
        <f>IFERROR(INDEX($B$5:$B$54,MATCH($ET53,$ER$5:$ER$54,0)),0)</f>
        <v>0</v>
      </c>
      <c r="FD53" s="9">
        <f>IFERROR(INDEX($EO$5:$EO$54,MATCH($ET53,$ER$5:$ER$54,0)),0)</f>
        <v>0</v>
      </c>
    </row>
    <row r="54" customHeight="1" ht="15">
      <c r="A54" s="5">
        <v>50</v>
      </c>
      <c r="B54" s="130" t="s">
        <v>57</v>
      </c>
      <c r="C54" s="119"/>
      <c r="D54" s="131"/>
      <c r="E54" s="119"/>
      <c r="F54" s="118"/>
      <c r="G54" s="119"/>
      <c r="H54" s="81"/>
      <c r="I54" s="86"/>
      <c r="J54" s="87">
        <f>ROUNDDOWN(I54,1)</f>
        <v>0</v>
      </c>
      <c r="K54" s="88">
        <f>ROUND((I54-J54)*100,0)</f>
        <v>0</v>
      </c>
      <c r="L54" s="85">
        <f>IFERROR(INDEX('ШТ'!$A$10:$AA$145,MATCH(J54,'ШТ'!$A$10:$A$145,0),MATCH(K54,'ШТ'!$A$9:$AA$9,0)),0)</f>
        <v>0</v>
      </c>
      <c r="M54" s="86"/>
      <c r="N54" s="87">
        <f>ROUNDDOWN(M54,1)</f>
        <v>0</v>
      </c>
      <c r="O54" s="88">
        <f>ROUND((M54-N54)*100,0)</f>
        <v>0</v>
      </c>
      <c r="P54" s="85">
        <f>IFERROR(INDEX('100 м.п.'!$A$12:$AA$140,MATCH(N54,'100 м.п.'!$A$12:$A$140,0),MATCH(O54,'100 м.п.'!$A$11:$AA$11,0)),0)</f>
        <v>0</v>
      </c>
      <c r="Q54" s="176"/>
      <c r="R54" s="86"/>
      <c r="S54" s="87">
        <f>ROUNDDOWN(R54,1)</f>
        <v>0</v>
      </c>
      <c r="T54" s="88">
        <f>ROUND((R54-S54)*100,0)</f>
        <v>0</v>
      </c>
      <c r="U54" s="85">
        <f>IFERROR(INDEX('ШТ'!$A$10:$AA$145,MATCH(S54,'ШТ'!$A$10:$A$145,0),MATCH(T54,'ШТ'!$A$9:$AA$9,0)),0)</f>
        <v>0</v>
      </c>
      <c r="V54" s="86"/>
      <c r="W54" s="87">
        <f>ROUNDDOWN(V54,1)</f>
        <v>0</v>
      </c>
      <c r="X54" s="88">
        <f>ROUND((V54-W54)*100,0)</f>
        <v>0</v>
      </c>
      <c r="Y54" s="85">
        <f>IFERROR(INDEX('100 м.п.'!$A$12:$AA$140,MATCH(W54,'100 м.п.'!$A$12:$A$140,0),MATCH(X54,'100 м.п.'!$A$11:$AA$11,0)),0)</f>
        <v>0</v>
      </c>
      <c r="Z54" s="81"/>
      <c r="AA54" s="84"/>
      <c r="AB54" s="71">
        <f>ROUNDDOWN(AA54,1)</f>
        <v>0</v>
      </c>
      <c r="AC54" s="72">
        <f>ROUND((AA54-AB54)*100,0)</f>
        <v>0</v>
      </c>
      <c r="AD54" s="85">
        <f>IFERROR(INDEX('ШТ'!$A$10:$AA$145,MATCH(AB54,'ШТ'!$A$10:$A$145,0),MATCH(AC54,'ШТ'!$A$9:$AA$9,0)),0)</f>
        <v>0</v>
      </c>
      <c r="AE54" s="92"/>
      <c r="AF54" s="71">
        <f>ROUNDDOWN(AE54,1)</f>
        <v>0</v>
      </c>
      <c r="AG54" s="72">
        <f>ROUND((AE54-AF54)*100,0)</f>
        <v>0</v>
      </c>
      <c r="AH54" s="85">
        <f>IFERROR(INDEX('100 м.п.'!$A$12:$AA$140,MATCH(AF54,'100 м.п.'!$A$12:$A$140,0),MATCH(AG54,'100 м.п.'!$A$11:$AA$11,0)),0)</f>
        <v>0</v>
      </c>
      <c r="AI54" s="96"/>
      <c r="AJ54" s="84"/>
      <c r="AK54" s="71">
        <f>ROUNDDOWN(AJ54,1)</f>
        <v>0</v>
      </c>
      <c r="AL54" s="72">
        <f>ROUND((AJ54-AK54)*100,0)</f>
        <v>0</v>
      </c>
      <c r="AM54" s="85">
        <f>IFERROR(INDEX('ШТ'!$A$10:$AA$145,MATCH(AK54,'ШТ'!$A$10:$A$145,0),MATCH(AL54,'ШТ'!$A$9:$AA$9,0)),0)</f>
        <v>0</v>
      </c>
      <c r="AN54" s="92"/>
      <c r="AO54" s="71">
        <f>ROUNDDOWN(AN54,1)</f>
        <v>0</v>
      </c>
      <c r="AP54" s="72">
        <f>ROUND((AN54-AO54)*100,0)</f>
        <v>0</v>
      </c>
      <c r="AQ54" s="85">
        <f>IFERROR(INDEX('100 м.п.'!$A$12:$AA$140,MATCH(AO54,'100 м.п.'!$A$12:$A$140,0),MATCH(AP54,'100 м.п.'!$A$11:$AA$11,0)),0)</f>
        <v>0</v>
      </c>
      <c r="AR54" s="81"/>
      <c r="AS54" s="84"/>
      <c r="AT54" s="71">
        <f>ROUNDDOWN(AS54,1)</f>
        <v>0</v>
      </c>
      <c r="AU54" s="72">
        <f>ROUND((AS54-AT54)*100,0)</f>
        <v>0</v>
      </c>
      <c r="AV54" s="85">
        <f>IFERROR(INDEX('ШТ'!$A$10:$AA$145,MATCH(AT54,'ШТ'!$A$10:$A$145,0),MATCH(AU54,'ШТ'!$A$9:$AA$9,0)),0)</f>
        <v>0</v>
      </c>
      <c r="AW54" s="92"/>
      <c r="AX54" s="71">
        <f>ROUNDDOWN(AW54,1)</f>
        <v>0</v>
      </c>
      <c r="AY54" s="72">
        <f>ROUND((AW54-AX54)*100,0)</f>
        <v>0</v>
      </c>
      <c r="AZ54" s="85">
        <f>IFERROR(INDEX('100 м.п.'!$A$12:$AA$140,MATCH(AX54,'100 м.п.'!$A$12:$A$140,0),MATCH(AY54,'100 м.п.'!$A$11:$AA$11,0)),0)</f>
        <v>0</v>
      </c>
      <c r="BA54" s="96"/>
      <c r="BB54" s="84"/>
      <c r="BC54" s="71">
        <f>ROUNDDOWN(BB54,1)</f>
        <v>0</v>
      </c>
      <c r="BD54" s="72">
        <f>ROUND((BB54-BC54)*100,0)</f>
        <v>0</v>
      </c>
      <c r="BE54" s="85">
        <f>IFERROR(INDEX('ШТ'!$A$10:$AA$145,MATCH(BC54,'ШТ'!$A$10:$A$145,0),MATCH(BD54,'ШТ'!$A$9:$AA$9,0)),0)</f>
        <v>0</v>
      </c>
      <c r="BF54" s="92"/>
      <c r="BG54" s="71">
        <f>ROUNDDOWN(BF54,1)</f>
        <v>0</v>
      </c>
      <c r="BH54" s="72">
        <f>ROUND((BF54-BG54)*100,0)</f>
        <v>0</v>
      </c>
      <c r="BI54" s="85">
        <f>IFERROR(INDEX('100 м.п.'!$A$12:$AA$140,MATCH(BG54,'100 м.п.'!$A$12:$A$140,0),MATCH(BH54,'100 м.п.'!$A$11:$AA$11,0)),0)</f>
        <v>0</v>
      </c>
      <c r="BJ54" s="81"/>
      <c r="BK54" s="84"/>
      <c r="BL54" s="71">
        <f>ROUNDDOWN(BK54,1)</f>
        <v>0</v>
      </c>
      <c r="BM54" s="72">
        <f>ROUND((BK54-BL54)*100,0)</f>
        <v>0</v>
      </c>
      <c r="BN54" s="85">
        <f>IFERROR(INDEX('ШТ'!$A$10:$AA$145,MATCH(BL54,'ШТ'!$A$10:$A$145,0),MATCH(BM54,'ШТ'!$A$9:$AA$9,0)),0)</f>
        <v>0</v>
      </c>
      <c r="BO54" s="92"/>
      <c r="BP54" s="71">
        <f>ROUNDDOWN(BO54,1)</f>
        <v>0</v>
      </c>
      <c r="BQ54" s="72">
        <f>ROUND((BO54-BP54)*100,0)</f>
        <v>0</v>
      </c>
      <c r="BR54" s="85">
        <f>IFERROR(INDEX('100 м.п.'!$A$12:$AA$140,MATCH(BP54,'100 м.п.'!$A$12:$A$140,0),MATCH(BQ54,'100 м.п.'!$A$11:$AA$11,0)),0)</f>
        <v>0</v>
      </c>
      <c r="BS54" s="96"/>
      <c r="BT54" s="84"/>
      <c r="BU54" s="71">
        <f>ROUNDDOWN(BT54,1)</f>
        <v>0</v>
      </c>
      <c r="BV54" s="72">
        <f>ROUND((BT54-BU54)*100,0)</f>
        <v>0</v>
      </c>
      <c r="BW54" s="85">
        <f>IFERROR(INDEX('ШТ'!$A$10:$AA$145,MATCH(BU54,'ШТ'!$A$10:$A$145,0),MATCH(BV54,'ШТ'!$A$9:$AA$9,0)),0)</f>
        <v>0</v>
      </c>
      <c r="BX54" s="92"/>
      <c r="BY54" s="71">
        <f>ROUNDDOWN(BX54,1)</f>
        <v>0</v>
      </c>
      <c r="BZ54" s="72">
        <f>ROUND((BX54-BY54)*100,0)</f>
        <v>0</v>
      </c>
      <c r="CA54" s="85">
        <f>IFERROR(INDEX('100 м.п.'!$A$12:$AA$140,MATCH(BY54,'100 м.п.'!$A$12:$A$140,0),MATCH(BZ54,'100 м.п.'!$A$11:$AA$11,0)),0)</f>
        <v>0</v>
      </c>
      <c r="CB54" s="81"/>
      <c r="CC54" s="84"/>
      <c r="CD54" s="71">
        <f>ROUNDDOWN(CC54,1)</f>
        <v>0</v>
      </c>
      <c r="CE54" s="72">
        <f>ROUND((CC54-CD54)*100,0)</f>
        <v>0</v>
      </c>
      <c r="CF54" s="85">
        <f>IFERROR(INDEX('ШТ'!$A$10:$AA$145,MATCH(CD54,'ШТ'!$A$10:$A$145,0),MATCH(CE54,'ШТ'!$A$9:$AA$9,0)),0)</f>
        <v>0</v>
      </c>
      <c r="CG54" s="92"/>
      <c r="CH54" s="71">
        <f>ROUNDDOWN(CG54,1)</f>
        <v>0</v>
      </c>
      <c r="CI54" s="72">
        <f>ROUND((CG54-CH54)*100,0)</f>
        <v>0</v>
      </c>
      <c r="CJ54" s="85">
        <f>IFERROR(INDEX('100 м.п.'!$A$12:$AA$140,MATCH(CH54,'100 м.п.'!$A$12:$A$140,0),MATCH(CI54,'100 м.п.'!$A$11:$AA$11,0)),0)</f>
        <v>0</v>
      </c>
      <c r="CK54" s="96"/>
      <c r="CL54" s="84"/>
      <c r="CM54" s="71">
        <f>ROUNDDOWN(CL54,1)</f>
        <v>0</v>
      </c>
      <c r="CN54" s="72">
        <f>ROUND((CL54-CM54)*100,0)</f>
        <v>0</v>
      </c>
      <c r="CO54" s="85">
        <f>IFERROR(INDEX('ШТ'!$A$10:$AA$145,MATCH(CM54,'ШТ'!$A$10:$A$145,0),MATCH(CN54,'ШТ'!$A$9:$AA$9,0)),0)</f>
        <v>0</v>
      </c>
      <c r="CP54" s="92"/>
      <c r="CQ54" s="71">
        <f>ROUNDDOWN(CP54,1)</f>
        <v>0</v>
      </c>
      <c r="CR54" s="72">
        <f>ROUND((CP54-CQ54)*100,0)</f>
        <v>0</v>
      </c>
      <c r="CS54" s="85">
        <f>IFERROR(INDEX('100 м.п.'!$A$12:$AA$140,MATCH(CQ54,'100 м.п.'!$A$12:$A$140,0),MATCH(CR54,'100 м.п.'!$A$11:$AA$11,0)),0)</f>
        <v>0</v>
      </c>
      <c r="CT54" s="96"/>
      <c r="CU54" s="84"/>
      <c r="CV54" s="71">
        <f>ROUNDDOWN(CU54,1)</f>
        <v>0</v>
      </c>
      <c r="CW54" s="72">
        <f>ROUND((CU54-CV54)*100,0)</f>
        <v>0</v>
      </c>
      <c r="CX54" s="85">
        <f>IFERROR(INDEX('ШТ'!$A$10:$AA$145,MATCH(CV54,'ШТ'!$A$10:$A$145,0),MATCH(CW54,'ШТ'!$A$9:$AA$9,0)),0)</f>
        <v>0</v>
      </c>
      <c r="CY54" s="92"/>
      <c r="CZ54" s="71">
        <f>ROUNDDOWN(CY54,1)</f>
        <v>0</v>
      </c>
      <c r="DA54" s="72">
        <f>ROUND((CY54-CZ54)*100,0)</f>
        <v>0</v>
      </c>
      <c r="DB54" s="85">
        <f>IFERROR(INDEX('100 м.п.'!$A$12:$AA$140,MATCH(CZ54,'100 м.п.'!$A$12:$A$140,0),MATCH(DA54,'100 м.п.'!$A$11:$AA$11,0)),0)</f>
        <v>0</v>
      </c>
      <c r="DC54" s="81"/>
      <c r="DD54" s="84"/>
      <c r="DE54" s="71">
        <f>ROUNDDOWN(DD54,1)</f>
        <v>0</v>
      </c>
      <c r="DF54" s="72">
        <f>ROUND((DD54-DE54)*100,0)</f>
        <v>0</v>
      </c>
      <c r="DG54" s="85">
        <f>IFERROR(INDEX('ШТ'!$A$10:$AA$145,MATCH(DE54,'ШТ'!$A$10:$A$145,0),MATCH(DF54,'ШТ'!$A$9:$AA$9,0)),0)</f>
        <v>0</v>
      </c>
      <c r="DH54" s="92"/>
      <c r="DI54" s="71">
        <f>ROUNDDOWN(DH54,1)</f>
        <v>0</v>
      </c>
      <c r="DJ54" s="72">
        <f>ROUND((DH54-DI54)*100,0)</f>
        <v>0</v>
      </c>
      <c r="DK54" s="85">
        <f>IFERROR(INDEX('100 м.п.'!$A$12:$AA$140,MATCH(DI54,'100 м.п.'!$A$12:$A$140,0),MATCH(DJ54,'100 м.п.'!$A$11:$AA$11,0)),0)</f>
        <v>0</v>
      </c>
      <c r="DL54" s="96"/>
      <c r="DM54" s="84"/>
      <c r="DN54" s="71">
        <f>ROUNDDOWN(DM54,1)</f>
        <v>0</v>
      </c>
      <c r="DO54" s="72">
        <f>ROUND((DM54-DN54)*100,0)</f>
        <v>0</v>
      </c>
      <c r="DP54" s="85">
        <f>IFERROR(INDEX('ШТ'!$A$10:$AA$145,MATCH(DN54,'ШТ'!$A$10:$A$145,0),MATCH(DO54,'ШТ'!$A$9:$AA$9,0)),0)</f>
        <v>0</v>
      </c>
      <c r="DQ54" s="92"/>
      <c r="DR54" s="71">
        <f>ROUNDDOWN(DQ54,1)</f>
        <v>0</v>
      </c>
      <c r="DS54" s="72">
        <f>ROUND((DQ54-DR54)*100,0)</f>
        <v>0</v>
      </c>
      <c r="DT54" s="85">
        <f>IFERROR(INDEX('100 м.п.'!$A$12:$AA$140,MATCH(DR54,'100 м.п.'!$A$12:$A$140,0),MATCH(DS54,'100 м.п.'!$A$11:$AA$11,0)),0)</f>
        <v>0</v>
      </c>
      <c r="DU54" s="81"/>
      <c r="DV54" s="84"/>
      <c r="DW54" s="71">
        <f>ROUNDDOWN(DV54,1)</f>
        <v>0</v>
      </c>
      <c r="DX54" s="72">
        <f>ROUND((DV54-DW54)*100,0)</f>
        <v>0</v>
      </c>
      <c r="DY54" s="85">
        <f>IFERROR(INDEX('ШТ'!$A$10:$AA$145,MATCH(DW54,'ШТ'!$A$10:$A$145,0),MATCH(DX54,'ШТ'!$A$9:$AA$9,0)),0)</f>
        <v>0</v>
      </c>
      <c r="DZ54" s="92"/>
      <c r="EA54" s="71">
        <f>ROUNDDOWN(DZ54,1)</f>
        <v>0</v>
      </c>
      <c r="EB54" s="72">
        <f>ROUND((DZ54-EA54)*100,0)</f>
        <v>0</v>
      </c>
      <c r="EC54" s="85">
        <f>IFERROR(INDEX('100 м.п.'!$A$12:$AA$140,MATCH(EA54,'100 м.п.'!$A$12:$A$140,0),MATCH(EB54,'100 м.п.'!$A$11:$AA$11,0)),0)</f>
        <v>0</v>
      </c>
      <c r="ED54" s="96"/>
      <c r="EE54" s="84"/>
      <c r="EF54" s="71">
        <f>ROUNDDOWN(EE54,1)</f>
        <v>0</v>
      </c>
      <c r="EG54" s="72">
        <f>ROUND((EE54-EF54)*100,0)</f>
        <v>0</v>
      </c>
      <c r="EH54" s="85">
        <f>IFERROR(INDEX('ШТ'!$A$10:$AA$145,MATCH(EF54,'ШТ'!$A$10:$A$145,0),MATCH(EG54,'ШТ'!$A$9:$AA$9,0)),0)</f>
        <v>0</v>
      </c>
      <c r="EI54" s="92"/>
      <c r="EJ54" s="71">
        <f>ROUNDDOWN(EI54,1)</f>
        <v>0</v>
      </c>
      <c r="EK54" s="72">
        <f>ROUND((EI54-EJ54)*100,0)</f>
        <v>0</v>
      </c>
      <c r="EL54" s="85">
        <f>IFERROR(INDEX('100 м.п.'!$A$12:$AA$140,MATCH(EJ54,'100 м.п.'!$A$12:$A$140,0),MATCH(EK54,'100 м.п.'!$A$11:$AA$11,0)),0)</f>
        <v>0</v>
      </c>
      <c r="EM54" s="90" t="str">
        <f>IF(Y54+U54+P54+L54+AD54+AH54+AM54+AQ54+AV54+AZ54+BE54+BI54+BN54+BR54+BW54+CA54+CF54+CJ54+CO54+CS54+CX54+DB54+DG54+DK54+DP54+DT54+DY54+EC54+EH54+EL54=0,"",Y54+U54+P54+L54+AD54+AH54+AM54+AQ54+AV54+AZ54+BE54+BI54+BN54+BR54+BW54+CA54+CF54+CJ54+CO54+CS54+CX54+DB54+DG54+DK54+DP54+DT54+DY54+EC54+EH54+EL54)</f>
        <v/>
      </c>
      <c r="EN54" s="11" t="str">
        <f>IF(MIN(I54,R54,AA54,AJ54,AS54,BB54,BK54,BT54,CC54,CL54,CU54,DD54,DM54,DV54,EE54)=0,"",MIN(I54,R54,AA54,AJ54,AS54,BB54,BK54,BT54,CC54,CL54,CU54,DD54,DM54,DV54,EE54))</f>
        <v/>
      </c>
      <c r="EO54" s="12" t="str">
        <f>IF(MIN(M54,V54,AE54,AN54,AW54,BF54,BO54,BX54,CG54,CP54,CY54,DH54,DQ54,DZ54,EI54)=0,"",MIN(M54,V54,AE54,AN54,AW54,BF54,BO54,BX54,CG54,CP54,CY54,DH54,DQ54,DZ54,EI54))</f>
        <v/>
      </c>
      <c r="EP54" s="99">
        <f>IFERROR(RANK(EM54,$EM$5:$EM$54,0)+COUNTIF($EM$5:EM54,EM54)-1,0)</f>
        <v>0</v>
      </c>
      <c r="EQ54" s="6">
        <f>IFERROR(RANK(EN54,$EN$5:$EN$54,1)+COUNTIF($EN$5:EN54,EN54)-1,0)</f>
        <v>0</v>
      </c>
      <c r="ER54" s="6">
        <f>IFERROR(RANK(EO54,$EO$5:$EO$54,1)+COUNTIF($EO$5:EO54,EO54)-1,0)</f>
        <v>0</v>
      </c>
      <c r="ET54" s="8">
        <v>50</v>
      </c>
      <c r="EU54" s="13">
        <f>IFERROR(INDEX($B$5:$B$54,MATCH($ET54,$EP$5:$EP$54,0)),0)</f>
        <v>0</v>
      </c>
      <c r="EV54" s="9">
        <f>IFERROR(INDEX($EM$5:$EM$54,MATCH($ET54,$EP$5:$EP$54,0)),0)</f>
        <v>0</v>
      </c>
      <c r="EX54" s="8">
        <v>50</v>
      </c>
      <c r="EY54" s="13">
        <f>IFERROR(INDEX($B$5:$B$54,MATCH($ET54,$EQ$5:$EQ$54,0)),0)</f>
        <v>0</v>
      </c>
      <c r="EZ54" s="9">
        <f>IFERROR(INDEX($EN$5:$EN$54,MATCH($ET54,$EQ$5:$EQ$54,0)),0)</f>
        <v>0</v>
      </c>
      <c r="FB54" s="8">
        <v>50</v>
      </c>
      <c r="FC54" s="13">
        <f>IFERROR(INDEX($B$5:$B$54,MATCH($ET54,$ER$5:$ER$54,0)),0)</f>
        <v>0</v>
      </c>
      <c r="FD54" s="9">
        <f>IFERROR(INDEX($EO$5:$EO$54,MATCH($ET54,$ER$5:$ER$54,0)),0)</f>
        <v>0</v>
      </c>
    </row>
    <row r="55" customHeight="1" ht="15">
      <c r="B55" s="132"/>
      <c r="C55" s="133"/>
      <c r="D55" s="134"/>
      <c r="E55" s="133"/>
      <c r="F55" s="135"/>
      <c r="G55" s="133"/>
      <c r="H55" s="77"/>
      <c r="I55" s="77"/>
      <c r="J55" s="77"/>
      <c r="K55" s="77"/>
      <c r="L55" s="77"/>
      <c r="M55" s="77"/>
      <c r="N55" s="77"/>
      <c r="O55" s="77"/>
      <c r="P55" s="77"/>
      <c r="Q55" s="177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T55" s="2"/>
      <c r="EU55" s="14"/>
    </row>
    <row r="56" customHeight="1" ht="15">
      <c r="B56" s="136"/>
      <c r="C56" s="117"/>
      <c r="D56" s="137"/>
      <c r="E56" s="117"/>
      <c r="F56" s="138"/>
      <c r="G56" s="117"/>
      <c r="Q56" s="177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T56" s="2"/>
      <c r="EU56" s="14"/>
    </row>
    <row r="57" customHeight="1" ht="15">
      <c r="B57" s="136"/>
      <c r="C57" s="117"/>
      <c r="D57" s="137"/>
      <c r="E57" s="117"/>
      <c r="F57" s="138"/>
      <c r="G57" s="117"/>
      <c r="Q57" s="177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T57" s="2"/>
      <c r="EU57" s="14"/>
    </row>
    <row r="58" customHeight="1" ht="15">
      <c r="B58" s="136"/>
      <c r="C58" s="117"/>
      <c r="D58" s="137"/>
      <c r="E58" s="117"/>
      <c r="F58" s="138"/>
      <c r="G58" s="117"/>
      <c r="Q58" s="17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T58" s="2"/>
      <c r="EU58" s="14"/>
    </row>
    <row r="59" customHeight="1" ht="15">
      <c r="B59" s="136"/>
      <c r="C59" s="117"/>
      <c r="D59" s="137"/>
      <c r="E59" s="117"/>
      <c r="F59" s="138"/>
      <c r="G59" s="117"/>
      <c r="Q59" s="177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T59" s="2"/>
      <c r="EU59" s="14"/>
    </row>
    <row r="60" customHeight="1" ht="15">
      <c r="B60" s="136"/>
      <c r="C60" s="117"/>
      <c r="D60" s="137"/>
      <c r="E60" s="117"/>
      <c r="F60" s="138"/>
      <c r="G60" s="117"/>
      <c r="Q60" s="177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T60" s="2"/>
      <c r="EU60" s="14"/>
    </row>
    <row r="61" customHeight="1" ht="15">
      <c r="B61" s="136"/>
      <c r="C61" s="117"/>
      <c r="D61" s="137"/>
      <c r="E61" s="117"/>
      <c r="F61" s="138"/>
      <c r="G61" s="117"/>
      <c r="Q61" s="177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T61" s="2"/>
      <c r="EU61" s="14"/>
    </row>
    <row r="62" customHeight="1" ht="15">
      <c r="B62" s="136"/>
      <c r="C62" s="117"/>
      <c r="D62" s="137"/>
      <c r="E62" s="117"/>
      <c r="F62" s="138"/>
      <c r="G62" s="117"/>
      <c r="Q62" s="177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T62" s="2"/>
      <c r="EU62" s="14"/>
    </row>
    <row r="63" customHeight="1" ht="15">
      <c r="B63" s="136"/>
      <c r="C63" s="117"/>
      <c r="D63" s="137"/>
      <c r="E63" s="117"/>
      <c r="F63" s="138"/>
      <c r="G63" s="117"/>
      <c r="Q63" s="177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T63" s="2"/>
      <c r="EU63" s="14"/>
    </row>
    <row r="64" customHeight="1" ht="15">
      <c r="B64" s="136"/>
      <c r="C64" s="117"/>
      <c r="D64" s="137"/>
      <c r="E64" s="117"/>
      <c r="F64" s="138"/>
      <c r="G64" s="117"/>
      <c r="Q64" s="177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T64" s="2"/>
      <c r="EU64" s="14"/>
    </row>
    <row r="65" customHeight="1" ht="15">
      <c r="B65" s="136"/>
      <c r="C65" s="117"/>
      <c r="D65" s="137"/>
      <c r="E65" s="117"/>
      <c r="F65" s="138"/>
      <c r="G65" s="117"/>
      <c r="Q65" s="177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T65" s="2"/>
      <c r="EU65" s="14"/>
    </row>
    <row r="66" customHeight="1" ht="15">
      <c r="B66" s="136"/>
      <c r="C66" s="117"/>
      <c r="D66" s="137"/>
      <c r="E66" s="117"/>
      <c r="F66" s="138"/>
      <c r="G66" s="117"/>
      <c r="Q66" s="177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T66" s="2"/>
      <c r="EU66" s="14"/>
    </row>
    <row r="67" customHeight="1" ht="15">
      <c r="B67" s="136"/>
      <c r="C67" s="117"/>
      <c r="D67" s="137"/>
      <c r="E67" s="117"/>
      <c r="F67" s="138"/>
      <c r="G67" s="117"/>
      <c r="Q67" s="177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T67" s="2"/>
      <c r="EU67" s="14"/>
    </row>
    <row r="68" customHeight="1" ht="15">
      <c r="B68" s="136"/>
      <c r="C68" s="117"/>
      <c r="D68" s="137"/>
      <c r="E68" s="117"/>
      <c r="F68" s="138"/>
      <c r="G68" s="117"/>
      <c r="Q68" s="177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T68" s="2"/>
      <c r="EU68" s="14"/>
    </row>
    <row r="69" customHeight="1" ht="15">
      <c r="D69" s="137"/>
      <c r="E69" s="117"/>
      <c r="F69" s="138"/>
      <c r="G69" s="117"/>
      <c r="Q69" s="177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T69" s="2"/>
      <c r="EU69" s="14"/>
    </row>
    <row r="70" customHeight="1" ht="15">
      <c r="D70" s="19"/>
      <c r="E70" s="15"/>
      <c r="F70" s="1"/>
      <c r="Q70" s="177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T70" s="2"/>
      <c r="EU70" s="14"/>
    </row>
    <row r="71" customHeight="1" ht="15">
      <c r="D71" s="19"/>
      <c r="E71" s="15"/>
      <c r="F71" s="1"/>
      <c r="Q71" s="177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T71" s="2"/>
      <c r="EU71" s="14"/>
    </row>
    <row r="72" customHeight="1" ht="15">
      <c r="D72" s="19"/>
      <c r="E72" s="15"/>
      <c r="F72" s="1"/>
      <c r="Q72" s="177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T72" s="2"/>
      <c r="EU72" s="14"/>
    </row>
    <row r="73" customHeight="1" ht="15">
      <c r="D73" s="19"/>
      <c r="E73" s="15"/>
      <c r="F73" s="1"/>
      <c r="Q73" s="177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T73" s="2"/>
      <c r="EU73" s="14"/>
    </row>
    <row r="74" customHeight="1" ht="15">
      <c r="D74" s="19"/>
      <c r="E74" s="15"/>
      <c r="F74" s="1"/>
      <c r="Q74" s="177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T74" s="2"/>
      <c r="EU74" s="14"/>
    </row>
    <row r="75" customHeight="1" ht="15">
      <c r="D75" s="19"/>
      <c r="E75" s="15"/>
      <c r="F75" s="1"/>
      <c r="Q75" s="177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T75" s="2"/>
      <c r="EU75" s="14"/>
    </row>
    <row r="76" customHeight="1" ht="15">
      <c r="D76" s="19"/>
      <c r="E76" s="15"/>
      <c r="F76" s="1"/>
      <c r="Q76" s="177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T76" s="2"/>
      <c r="EU76" s="14"/>
    </row>
    <row r="77" customHeight="1" ht="15">
      <c r="D77" s="19"/>
      <c r="E77" s="15"/>
      <c r="F77" s="1"/>
      <c r="Q77" s="177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T77" s="2"/>
      <c r="EU77" s="14"/>
    </row>
    <row r="78" customHeight="1" ht="15">
      <c r="D78" s="19"/>
      <c r="E78" s="15"/>
      <c r="F78" s="1"/>
      <c r="Q78" s="177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T78" s="2"/>
      <c r="EU78" s="14"/>
    </row>
    <row r="79" customHeight="1" ht="15">
      <c r="D79" s="19"/>
      <c r="E79" s="15"/>
      <c r="F79" s="1"/>
      <c r="Q79" s="177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T79" s="2"/>
      <c r="EU79" s="14"/>
    </row>
    <row r="80" customHeight="1" ht="15">
      <c r="D80" s="19"/>
      <c r="E80" s="15"/>
      <c r="F80" s="1"/>
      <c r="Q80" s="177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T80" s="2"/>
      <c r="EU80" s="14"/>
    </row>
    <row r="81" customHeight="1" ht="15">
      <c r="D81" s="19"/>
      <c r="E81" s="15"/>
      <c r="F81" s="1"/>
      <c r="Q81" s="177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T81" s="2"/>
      <c r="EU81" s="14"/>
    </row>
    <row r="82" customHeight="1" ht="15">
      <c r="D82" s="19"/>
      <c r="E82" s="15"/>
      <c r="F82" s="1"/>
      <c r="Q82" s="177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T82" s="2"/>
      <c r="EU82" s="14"/>
    </row>
    <row r="83" customHeight="1" ht="15">
      <c r="D83" s="19"/>
      <c r="E83" s="15"/>
      <c r="F83" s="1"/>
      <c r="Q83" s="177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T83" s="2"/>
      <c r="EU83" s="14"/>
    </row>
    <row r="84" customHeight="1" ht="15">
      <c r="D84" s="19"/>
      <c r="E84" s="15"/>
      <c r="F84" s="1"/>
      <c r="Q84" s="177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T84" s="2"/>
      <c r="EU84" s="14"/>
    </row>
    <row r="85" customHeight="1" ht="15">
      <c r="D85" s="19"/>
      <c r="E85" s="15"/>
      <c r="F85" s="1"/>
      <c r="Q85" s="177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T85" s="2"/>
      <c r="EU85" s="14"/>
    </row>
    <row r="86" customHeight="1" ht="15">
      <c r="D86" s="19"/>
      <c r="E86" s="15"/>
      <c r="F86" s="1"/>
      <c r="Q86" s="177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T86" s="2"/>
      <c r="EU86" s="14"/>
    </row>
    <row r="87" customHeight="1" ht="15">
      <c r="D87" s="19"/>
      <c r="E87" s="15"/>
      <c r="F87" s="1"/>
      <c r="Q87" s="177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T87" s="2"/>
      <c r="EU87" s="14"/>
    </row>
    <row r="88" customHeight="1" ht="15">
      <c r="D88" s="19"/>
      <c r="E88" s="15"/>
      <c r="F88" s="1"/>
      <c r="Q88" s="177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T88" s="2"/>
      <c r="EU88" s="14"/>
    </row>
    <row r="89" customHeight="1" ht="15">
      <c r="D89" s="19"/>
      <c r="E89" s="15"/>
      <c r="F89" s="1"/>
      <c r="Q89" s="177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T89" s="2"/>
      <c r="EU89" s="14"/>
    </row>
    <row r="90" customHeight="1" ht="15">
      <c r="D90" s="19"/>
      <c r="E90" s="15"/>
      <c r="F90" s="1"/>
      <c r="Q90" s="177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T90" s="2"/>
      <c r="EU90" s="14"/>
    </row>
    <row r="91" customHeight="1" ht="15">
      <c r="D91" s="19"/>
      <c r="E91" s="15"/>
      <c r="F91" s="1"/>
      <c r="Q91" s="177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T91" s="2"/>
      <c r="EU91" s="14"/>
    </row>
    <row r="92" customHeight="1" ht="15">
      <c r="D92" s="19"/>
      <c r="E92" s="15"/>
      <c r="F92" s="1"/>
      <c r="Q92" s="177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T92" s="2"/>
      <c r="EU92" s="14"/>
    </row>
    <row r="93" customHeight="1" ht="15">
      <c r="D93" s="19"/>
      <c r="E93" s="15"/>
      <c r="F93" s="1"/>
      <c r="Q93" s="177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T93" s="2"/>
      <c r="EU93" s="14"/>
    </row>
    <row r="94" customHeight="1" ht="15">
      <c r="D94" s="19"/>
      <c r="E94" s="15"/>
      <c r="F94" s="1"/>
      <c r="Q94" s="177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T94" s="2"/>
      <c r="EU94" s="14"/>
    </row>
    <row r="95" customHeight="1" ht="15">
      <c r="D95" s="19"/>
      <c r="E95" s="15"/>
      <c r="F95" s="1"/>
      <c r="Q95" s="177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T95" s="2"/>
      <c r="EU95" s="14"/>
    </row>
    <row r="96" customHeight="1" ht="15">
      <c r="D96" s="19"/>
      <c r="E96" s="15"/>
      <c r="F96" s="1"/>
      <c r="Q96" s="177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T96" s="2"/>
      <c r="EU96" s="14"/>
    </row>
    <row r="97" customHeight="1" ht="15">
      <c r="D97" s="19"/>
      <c r="E97" s="15"/>
      <c r="F97" s="1"/>
      <c r="Q97" s="177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T97" s="2"/>
      <c r="EU97" s="14"/>
    </row>
    <row r="98" customHeight="1" ht="15">
      <c r="D98" s="19"/>
      <c r="E98" s="15"/>
      <c r="F98" s="1"/>
      <c r="Q98" s="177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T98" s="2"/>
      <c r="EU98" s="14"/>
    </row>
    <row r="99" customHeight="1" ht="15">
      <c r="D99" s="19"/>
      <c r="E99" s="15"/>
      <c r="F99" s="1"/>
      <c r="Q99" s="177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T99" s="2"/>
      <c r="EU99" s="14"/>
    </row>
    <row r="100" customHeight="1" ht="15">
      <c r="D100" s="19"/>
      <c r="E100" s="15"/>
      <c r="F100" s="1"/>
      <c r="Q100" s="177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T100" s="2"/>
      <c r="EU100" s="14"/>
    </row>
    <row r="101" customHeight="1" ht="15">
      <c r="D101" s="19"/>
      <c r="E101" s="15"/>
      <c r="F101" s="1"/>
      <c r="Q101" s="177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T101" s="2"/>
      <c r="EU101" s="14"/>
    </row>
    <row r="102" customHeight="1" ht="15">
      <c r="D102" s="19"/>
      <c r="E102" s="15"/>
      <c r="F102" s="1"/>
      <c r="Q102" s="177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T102" s="2"/>
      <c r="EU102" s="14"/>
    </row>
    <row r="103" customHeight="1" ht="15">
      <c r="D103" s="19"/>
      <c r="E103" s="15"/>
      <c r="F103" s="1"/>
      <c r="Q103" s="177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T103" s="2"/>
      <c r="EU103" s="14"/>
    </row>
    <row r="104" customHeight="1" ht="15">
      <c r="D104" s="19"/>
      <c r="E104" s="15"/>
      <c r="F104" s="1"/>
      <c r="Q104" s="177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T104" s="2"/>
      <c r="EU104" s="14"/>
    </row>
    <row r="105" customHeight="1" ht="15">
      <c r="D105" s="19"/>
      <c r="E105" s="15"/>
      <c r="F105" s="1"/>
      <c r="Q105" s="177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T105" s="2"/>
      <c r="EU105" s="14"/>
    </row>
    <row r="106" customHeight="1" ht="15">
      <c r="D106" s="19"/>
      <c r="E106" s="15"/>
      <c r="F106" s="1"/>
      <c r="Q106" s="177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T106" s="2"/>
      <c r="EU106" s="14"/>
    </row>
    <row r="107" customHeight="1" ht="15">
      <c r="D107" s="19"/>
      <c r="E107" s="15"/>
      <c r="F107" s="1"/>
      <c r="Q107" s="177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T107" s="2"/>
      <c r="EU107" s="14"/>
    </row>
    <row r="108" customHeight="1" ht="15">
      <c r="D108" s="19"/>
      <c r="E108" s="15"/>
      <c r="F108" s="1"/>
      <c r="Q108" s="177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T108" s="2"/>
      <c r="EU108" s="14"/>
    </row>
    <row r="109" customHeight="1" ht="15">
      <c r="D109" s="19"/>
      <c r="E109" s="15"/>
      <c r="F109" s="1"/>
      <c r="Q109" s="177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T109" s="2"/>
      <c r="EU109" s="14"/>
    </row>
    <row r="110" customHeight="1" ht="15">
      <c r="D110" s="19"/>
      <c r="E110" s="15"/>
      <c r="F110" s="1"/>
      <c r="Q110" s="177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T110" s="2"/>
      <c r="EU110" s="14"/>
    </row>
    <row r="111" customHeight="1" ht="15">
      <c r="D111" s="19"/>
      <c r="E111" s="15"/>
      <c r="F111" s="1"/>
      <c r="Q111" s="17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T111" s="2"/>
      <c r="EU111" s="14"/>
    </row>
    <row r="112" customHeight="1" ht="15">
      <c r="D112" s="19"/>
      <c r="E112" s="15"/>
      <c r="F112" s="1"/>
      <c r="Q112" s="177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T112" s="2"/>
      <c r="EU112" s="14"/>
    </row>
    <row r="113" customHeight="1" ht="15">
      <c r="D113" s="19"/>
      <c r="E113" s="15"/>
      <c r="F113" s="1"/>
      <c r="Q113" s="177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T113" s="2"/>
      <c r="EU113" s="14"/>
    </row>
    <row r="114" customHeight="1" ht="15">
      <c r="D114" s="19"/>
      <c r="E114" s="15"/>
      <c r="F114" s="1"/>
      <c r="Q114" s="177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T114" s="2"/>
      <c r="EU114" s="14"/>
    </row>
    <row r="115" customHeight="1" ht="15">
      <c r="D115" s="19"/>
      <c r="E115" s="15"/>
      <c r="F115" s="1"/>
      <c r="Q115" s="177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T115" s="2"/>
      <c r="EU115" s="14"/>
    </row>
    <row r="116" customHeight="1" ht="15">
      <c r="D116" s="19"/>
      <c r="E116" s="15"/>
      <c r="F116" s="1"/>
      <c r="Q116" s="177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T116" s="2"/>
      <c r="EU116" s="14"/>
    </row>
    <row r="117" customHeight="1" ht="15">
      <c r="D117" s="19"/>
      <c r="E117" s="15"/>
      <c r="F117" s="1"/>
      <c r="Q117" s="177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T117" s="2"/>
      <c r="EU117" s="14"/>
    </row>
    <row r="118" customHeight="1" ht="15">
      <c r="D118" s="19"/>
      <c r="E118" s="15"/>
      <c r="F118" s="1"/>
      <c r="Q118" s="177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T118" s="2"/>
      <c r="EU118" s="14"/>
    </row>
    <row r="119" customHeight="1" ht="15">
      <c r="D119" s="19"/>
      <c r="E119" s="15"/>
      <c r="F119" s="1"/>
      <c r="Q119" s="177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T119" s="2"/>
      <c r="EU119" s="14"/>
    </row>
    <row r="120" customHeight="1" ht="15">
      <c r="D120" s="19"/>
      <c r="E120" s="15"/>
      <c r="F120" s="1"/>
      <c r="Q120" s="177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T120" s="2"/>
      <c r="EU120" s="14"/>
    </row>
    <row r="121" customHeight="1" ht="15">
      <c r="D121" s="19"/>
      <c r="E121" s="15"/>
      <c r="F121" s="1"/>
      <c r="Q121" s="177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T121" s="2"/>
      <c r="EU121" s="14"/>
    </row>
    <row r="122" customHeight="1" ht="15">
      <c r="D122" s="19"/>
      <c r="E122" s="15"/>
      <c r="F122" s="1"/>
      <c r="Q122" s="177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T122" s="2"/>
      <c r="EU122" s="14"/>
    </row>
    <row r="123" customHeight="1" ht="15">
      <c r="D123" s="19"/>
      <c r="E123" s="15"/>
      <c r="F123" s="1"/>
      <c r="Q123" s="177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T123" s="2"/>
      <c r="EU123" s="14"/>
    </row>
    <row r="124" customHeight="1" ht="15">
      <c r="D124" s="19"/>
      <c r="E124" s="15"/>
      <c r="F124" s="1"/>
      <c r="Q124" s="177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T124" s="2"/>
      <c r="EU124" s="14"/>
    </row>
    <row r="125" customHeight="1" ht="15">
      <c r="D125" s="19"/>
      <c r="E125" s="15"/>
      <c r="F125" s="1"/>
      <c r="Q125" s="177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T125" s="2"/>
      <c r="EU125" s="14"/>
    </row>
    <row r="126" customHeight="1" ht="15">
      <c r="D126" s="19"/>
      <c r="E126" s="15"/>
      <c r="F126" s="1"/>
      <c r="Q126" s="177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T126" s="2"/>
      <c r="EU126" s="14"/>
    </row>
    <row r="127" customHeight="1" ht="15">
      <c r="D127" s="19"/>
      <c r="E127" s="15"/>
      <c r="F127" s="1"/>
      <c r="Q127" s="177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T127" s="2"/>
      <c r="EU127" s="14"/>
    </row>
    <row r="128" customHeight="1" ht="15">
      <c r="D128" s="19"/>
      <c r="E128" s="15"/>
      <c r="F128" s="1"/>
      <c r="Q128" s="177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T128" s="2"/>
      <c r="EU128" s="14"/>
    </row>
    <row r="129" customHeight="1" ht="15">
      <c r="D129" s="19"/>
      <c r="E129" s="15"/>
      <c r="F129" s="1"/>
      <c r="Q129" s="177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T129" s="2"/>
      <c r="EU129" s="14"/>
    </row>
    <row r="130" customHeight="1" ht="15">
      <c r="D130" s="19"/>
      <c r="E130" s="15"/>
      <c r="F130" s="1"/>
      <c r="Q130" s="177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T130" s="2"/>
      <c r="EU130" s="14"/>
    </row>
    <row r="131" customHeight="1" ht="15">
      <c r="D131" s="19"/>
      <c r="E131" s="15"/>
      <c r="F131" s="1"/>
      <c r="Q131" s="177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T131" s="2"/>
      <c r="EU131" s="14"/>
    </row>
    <row r="132" customHeight="1" ht="15">
      <c r="D132" s="19"/>
      <c r="E132" s="15"/>
      <c r="F132" s="1"/>
      <c r="Q132" s="177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T132" s="2"/>
      <c r="EU132" s="14"/>
    </row>
    <row r="133" customHeight="1" ht="15">
      <c r="D133" s="19"/>
      <c r="E133" s="15"/>
      <c r="F133" s="1"/>
      <c r="Q133" s="177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T133" s="2"/>
      <c r="EU133" s="14"/>
    </row>
    <row r="134" customHeight="1" ht="15">
      <c r="D134" s="19"/>
      <c r="E134" s="15"/>
      <c r="F134" s="1"/>
      <c r="Q134" s="177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T134" s="2"/>
      <c r="EU134" s="14"/>
    </row>
    <row r="135" customHeight="1" ht="15">
      <c r="D135" s="19"/>
      <c r="E135" s="15"/>
      <c r="F135" s="1"/>
      <c r="Q135" s="177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T135" s="2"/>
      <c r="EU135" s="14"/>
    </row>
    <row r="136" customHeight="1" ht="15">
      <c r="D136" s="19"/>
      <c r="E136" s="15"/>
      <c r="F136" s="1"/>
      <c r="Q136" s="177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T136" s="2"/>
      <c r="EU136" s="14"/>
    </row>
    <row r="137" customHeight="1" ht="15">
      <c r="D137" s="19"/>
      <c r="E137" s="15"/>
      <c r="F137" s="1"/>
      <c r="Q137" s="177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T137" s="2"/>
      <c r="EU137" s="14"/>
    </row>
    <row r="138" customHeight="1" ht="15">
      <c r="D138" s="19"/>
      <c r="E138" s="15"/>
      <c r="F138" s="1"/>
      <c r="Q138" s="177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T138" s="2"/>
      <c r="EU138" s="14"/>
    </row>
    <row r="139" customHeight="1" ht="15">
      <c r="D139" s="19"/>
      <c r="E139" s="15"/>
      <c r="F139" s="1"/>
      <c r="Q139" s="177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T139" s="2"/>
      <c r="EU139" s="14"/>
    </row>
    <row r="140" customHeight="1" ht="15">
      <c r="D140" s="19"/>
      <c r="E140" s="15"/>
      <c r="F140" s="1"/>
      <c r="Q140" s="177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T140" s="2"/>
      <c r="EU140" s="14"/>
    </row>
    <row r="141" customHeight="1" ht="15">
      <c r="D141" s="19"/>
      <c r="E141" s="15"/>
      <c r="F141" s="1"/>
      <c r="Q141" s="177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T141" s="2"/>
      <c r="EU141" s="14"/>
    </row>
    <row r="142" customHeight="1" ht="15">
      <c r="D142" s="19"/>
      <c r="E142" s="15"/>
      <c r="F142" s="1"/>
      <c r="Q142" s="177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T142" s="2"/>
      <c r="EU142" s="14"/>
    </row>
    <row r="143" customHeight="1" ht="15">
      <c r="D143" s="19"/>
      <c r="E143" s="15"/>
      <c r="F143" s="1"/>
      <c r="Q143" s="177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T143" s="2"/>
      <c r="EU143" s="14"/>
    </row>
    <row r="144" customHeight="1" ht="15">
      <c r="D144" s="19"/>
      <c r="E144" s="15"/>
      <c r="F144" s="1"/>
      <c r="Q144" s="177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T144" s="2"/>
      <c r="EU144" s="14"/>
    </row>
    <row r="145" customHeight="1" ht="15">
      <c r="D145" s="19"/>
      <c r="E145" s="15"/>
      <c r="F145" s="1"/>
      <c r="Q145" s="177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T145" s="2"/>
      <c r="EU145" s="14"/>
    </row>
    <row r="146" customHeight="1" ht="15">
      <c r="D146" s="19"/>
      <c r="E146" s="15"/>
      <c r="F146" s="1"/>
      <c r="Q146" s="177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T146" s="2"/>
      <c r="EU146" s="14"/>
    </row>
    <row r="147" customHeight="1" ht="15">
      <c r="D147" s="19"/>
      <c r="E147" s="15"/>
      <c r="F147" s="1"/>
      <c r="Q147" s="177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T147" s="2"/>
      <c r="EU147" s="14"/>
    </row>
    <row r="148" customHeight="1" ht="15">
      <c r="D148" s="19"/>
      <c r="E148" s="15"/>
      <c r="F148" s="1"/>
      <c r="Q148" s="177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T148" s="2"/>
      <c r="EU148" s="14"/>
    </row>
    <row r="149" customHeight="1" ht="15">
      <c r="D149" s="19"/>
      <c r="E149" s="15"/>
      <c r="F149" s="1"/>
      <c r="Q149" s="177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T149" s="2"/>
      <c r="EU149" s="14"/>
    </row>
    <row r="150" customHeight="1" ht="15">
      <c r="D150" s="19"/>
      <c r="E150" s="15"/>
      <c r="F150" s="1"/>
      <c r="Q150" s="177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T150" s="2"/>
      <c r="EU150" s="14"/>
    </row>
    <row r="151" customHeight="1" ht="15">
      <c r="D151" s="19"/>
      <c r="E151" s="15"/>
      <c r="F151" s="1"/>
      <c r="Q151" s="177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T151" s="2"/>
      <c r="EU151" s="14"/>
    </row>
    <row r="152" customHeight="1" ht="15">
      <c r="D152" s="19"/>
      <c r="E152" s="15"/>
      <c r="F152" s="1"/>
      <c r="Q152" s="177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T152" s="2"/>
      <c r="EU152" s="14"/>
    </row>
    <row r="153" customHeight="1" ht="15">
      <c r="D153" s="19"/>
      <c r="E153" s="15"/>
      <c r="F153" s="1"/>
      <c r="Q153" s="177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T153" s="2"/>
      <c r="EU153" s="14"/>
    </row>
    <row r="154" customHeight="1" ht="15">
      <c r="D154" s="19"/>
      <c r="E154" s="15"/>
      <c r="F154" s="1"/>
      <c r="Q154" s="177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T154" s="2"/>
      <c r="EU154" s="14"/>
    </row>
    <row r="155" customHeight="1" ht="15">
      <c r="D155" s="19"/>
      <c r="E155" s="15"/>
      <c r="F155" s="1"/>
      <c r="Q155" s="177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T155" s="2"/>
      <c r="EU155" s="14"/>
    </row>
    <row r="156" customHeight="1" ht="15">
      <c r="D156" s="19"/>
      <c r="E156" s="15"/>
      <c r="F156" s="1"/>
      <c r="Q156" s="177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T156" s="2"/>
      <c r="EU156" s="14"/>
    </row>
    <row r="157" customHeight="1" ht="15">
      <c r="D157" s="19"/>
      <c r="E157" s="15"/>
      <c r="F157" s="1"/>
      <c r="Q157" s="177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T157" s="2"/>
      <c r="EU157" s="14"/>
    </row>
    <row r="158" customHeight="1" ht="15">
      <c r="D158" s="19"/>
      <c r="E158" s="15"/>
      <c r="F158" s="1"/>
      <c r="Q158" s="177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T158" s="2"/>
      <c r="EU158" s="14"/>
    </row>
    <row r="159" customHeight="1" ht="15">
      <c r="D159" s="19"/>
      <c r="E159" s="15"/>
      <c r="F159" s="1"/>
      <c r="Q159" s="177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T159" s="2"/>
      <c r="EU159" s="14"/>
    </row>
    <row r="160" customHeight="1" ht="15">
      <c r="D160" s="19"/>
      <c r="E160" s="15"/>
      <c r="F160" s="1"/>
      <c r="Q160" s="177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T160" s="2"/>
      <c r="EU160" s="14"/>
    </row>
    <row r="161" customHeight="1" ht="15">
      <c r="D161" s="19"/>
      <c r="E161" s="15"/>
      <c r="F161" s="1"/>
      <c r="Q161" s="177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T161" s="2"/>
      <c r="EU161" s="14"/>
    </row>
    <row r="162" customHeight="1" ht="15">
      <c r="D162" s="19"/>
      <c r="E162" s="15"/>
      <c r="F162" s="1"/>
      <c r="Q162" s="177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T162" s="2"/>
      <c r="EU162" s="14"/>
    </row>
    <row r="163" customHeight="1" ht="15">
      <c r="D163" s="19"/>
      <c r="E163" s="15"/>
      <c r="F163" s="1"/>
      <c r="Q163" s="177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T163" s="2"/>
      <c r="EU163" s="14"/>
    </row>
    <row r="164" customHeight="1" ht="15">
      <c r="D164" s="19"/>
      <c r="E164" s="15"/>
      <c r="F164" s="1"/>
      <c r="Q164" s="177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T164" s="2"/>
      <c r="EU164" s="14"/>
    </row>
    <row r="165" customHeight="1" ht="15">
      <c r="D165" s="19"/>
      <c r="E165" s="15"/>
      <c r="F165" s="1"/>
      <c r="Q165" s="177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T165" s="2"/>
      <c r="EU165" s="14"/>
    </row>
    <row r="166" customHeight="1" ht="15">
      <c r="D166" s="19"/>
      <c r="E166" s="15"/>
      <c r="F166" s="1"/>
      <c r="Q166" s="177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T166" s="2"/>
      <c r="EU166" s="14"/>
    </row>
    <row r="167" customHeight="1" ht="15">
      <c r="D167" s="19"/>
      <c r="E167" s="15"/>
      <c r="F167" s="1"/>
      <c r="Q167" s="177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T167" s="2"/>
      <c r="EU167" s="14"/>
    </row>
    <row r="168" customHeight="1" ht="15">
      <c r="D168" s="19"/>
      <c r="E168" s="15"/>
      <c r="F168" s="1"/>
      <c r="Q168" s="177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T168" s="2"/>
      <c r="EU168" s="14"/>
    </row>
    <row r="169" customHeight="1" ht="15">
      <c r="D169" s="19"/>
      <c r="E169" s="15"/>
      <c r="F169" s="1"/>
      <c r="Q169" s="177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T169" s="2"/>
      <c r="EU169" s="14"/>
    </row>
    <row r="170" customHeight="1" ht="15">
      <c r="D170" s="19"/>
      <c r="E170" s="15"/>
      <c r="F170" s="1"/>
      <c r="Q170" s="177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T170" s="2"/>
      <c r="EU170" s="14"/>
    </row>
    <row r="171" customHeight="1" ht="15">
      <c r="D171" s="19"/>
      <c r="E171" s="15"/>
      <c r="F171" s="1"/>
      <c r="Q171" s="177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T171" s="2"/>
      <c r="EU171" s="14"/>
    </row>
    <row r="172" customHeight="1" ht="15">
      <c r="D172" s="19"/>
      <c r="E172" s="15"/>
      <c r="F172" s="1"/>
      <c r="Q172" s="177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T172" s="2"/>
      <c r="EU172" s="14"/>
    </row>
    <row r="173" customHeight="1" ht="15">
      <c r="D173" s="19"/>
      <c r="E173" s="15"/>
      <c r="F173" s="1"/>
      <c r="Q173" s="177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T173" s="2"/>
      <c r="EU173" s="14"/>
    </row>
    <row r="174" customHeight="1" ht="15">
      <c r="D174" s="19"/>
      <c r="E174" s="15"/>
      <c r="F174" s="1"/>
      <c r="Q174" s="177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T174" s="2"/>
      <c r="EU174" s="14"/>
    </row>
    <row r="175" customHeight="1" ht="15">
      <c r="D175" s="19"/>
      <c r="E175" s="15"/>
      <c r="F175" s="1"/>
      <c r="Q175" s="177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T175" s="2"/>
      <c r="EU175" s="14"/>
    </row>
    <row r="176" customHeight="1" ht="15">
      <c r="D176" s="19"/>
      <c r="E176" s="15"/>
      <c r="F176" s="1"/>
      <c r="Q176" s="177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T176" s="2"/>
      <c r="EU176" s="14"/>
    </row>
    <row r="177" customHeight="1" ht="15">
      <c r="D177" s="19"/>
      <c r="E177" s="15"/>
      <c r="F177" s="1"/>
      <c r="Q177" s="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T177" s="2"/>
      <c r="EU177" s="14"/>
    </row>
    <row r="178" customHeight="1" ht="15">
      <c r="D178" s="19"/>
      <c r="E178" s="15"/>
      <c r="F178" s="1"/>
      <c r="Q178" s="177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T178" s="2"/>
      <c r="EU178" s="14"/>
    </row>
    <row r="179" customHeight="1" ht="15">
      <c r="D179" s="19"/>
      <c r="E179" s="15"/>
      <c r="F179" s="1"/>
      <c r="Q179" s="177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T179" s="2"/>
      <c r="EU179" s="14"/>
    </row>
    <row r="180" customHeight="1" ht="15">
      <c r="D180" s="19"/>
      <c r="E180" s="15"/>
      <c r="F180" s="1"/>
      <c r="Q180" s="177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T180" s="2"/>
      <c r="EU180" s="14"/>
    </row>
    <row r="181" customHeight="1" ht="15">
      <c r="D181" s="19"/>
      <c r="E181" s="15"/>
      <c r="F181" s="1"/>
      <c r="Q181" s="177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T181" s="2"/>
      <c r="EU181" s="14"/>
    </row>
    <row r="182" customHeight="1" ht="15">
      <c r="D182" s="19"/>
      <c r="E182" s="15"/>
      <c r="F182" s="1"/>
      <c r="Q182" s="177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T182" s="2"/>
      <c r="EU182" s="14"/>
    </row>
    <row r="183" customHeight="1" ht="15">
      <c r="D183" s="19"/>
      <c r="E183" s="15"/>
      <c r="F183" s="1"/>
      <c r="Q183" s="177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T183" s="2"/>
      <c r="EU183" s="14"/>
    </row>
    <row r="184" customHeight="1" ht="15">
      <c r="D184" s="19"/>
      <c r="E184" s="15"/>
      <c r="F184" s="1"/>
      <c r="Q184" s="177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T184" s="2"/>
      <c r="EU184" s="14"/>
    </row>
    <row r="185" customHeight="1" ht="15">
      <c r="D185" s="19"/>
      <c r="E185" s="15"/>
      <c r="F185" s="1"/>
      <c r="Q185" s="177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T185" s="2"/>
      <c r="EU185" s="14"/>
    </row>
    <row r="186" customHeight="1" ht="15">
      <c r="D186" s="19"/>
      <c r="E186" s="15"/>
      <c r="F186" s="1"/>
      <c r="Q186" s="177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T186" s="2"/>
      <c r="EU186" s="14"/>
    </row>
    <row r="187" customHeight="1" ht="15">
      <c r="D187" s="19"/>
      <c r="E187" s="15"/>
      <c r="F187" s="1"/>
      <c r="Q187" s="177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T187" s="2"/>
      <c r="EU187" s="14"/>
    </row>
    <row r="188" customHeight="1" ht="15">
      <c r="D188" s="19"/>
      <c r="E188" s="15"/>
      <c r="F188" s="1"/>
      <c r="Q188" s="177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T188" s="2"/>
      <c r="EU188" s="14"/>
    </row>
    <row r="189" customHeight="1" ht="15">
      <c r="D189" s="19"/>
      <c r="E189" s="15"/>
      <c r="F189" s="1"/>
      <c r="Q189" s="177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T189" s="2"/>
      <c r="EU189" s="14"/>
    </row>
    <row r="190" customHeight="1" ht="15">
      <c r="D190" s="19"/>
      <c r="E190" s="15"/>
      <c r="F190" s="1"/>
      <c r="Q190" s="177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T190" s="2"/>
      <c r="EU190" s="14"/>
    </row>
    <row r="191" customHeight="1" ht="15">
      <c r="D191" s="19"/>
      <c r="E191" s="15"/>
      <c r="F191" s="1"/>
      <c r="Q191" s="177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T191" s="2"/>
      <c r="EU191" s="14"/>
    </row>
    <row r="192" customHeight="1" ht="15">
      <c r="D192" s="19"/>
      <c r="E192" s="15"/>
      <c r="F192" s="1"/>
      <c r="Q192" s="177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T192" s="2"/>
      <c r="EU192" s="14"/>
    </row>
    <row r="193" customHeight="1" ht="15">
      <c r="D193" s="19"/>
      <c r="E193" s="15"/>
      <c r="F193" s="1"/>
      <c r="Q193" s="177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T193" s="2"/>
      <c r="EU193" s="14"/>
    </row>
    <row r="194" customHeight="1" ht="15">
      <c r="D194" s="19"/>
      <c r="E194" s="15"/>
      <c r="F194" s="1"/>
      <c r="Q194" s="177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T194" s="2"/>
      <c r="EU194" s="14"/>
    </row>
    <row r="195" customHeight="1" ht="15">
      <c r="D195" s="19"/>
      <c r="E195" s="15"/>
      <c r="F195" s="1"/>
      <c r="Q195" s="177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T195" s="2"/>
      <c r="EU195" s="14"/>
    </row>
    <row r="196" customHeight="1" ht="15">
      <c r="D196" s="19"/>
      <c r="E196" s="15"/>
      <c r="F196" s="1"/>
      <c r="Q196" s="177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T196" s="2"/>
      <c r="EU196" s="14"/>
    </row>
    <row r="197" customHeight="1" ht="15">
      <c r="D197" s="19"/>
      <c r="E197" s="15"/>
      <c r="F197" s="1"/>
      <c r="Q197" s="177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T197" s="2"/>
      <c r="EU197" s="14"/>
    </row>
    <row r="198" customHeight="1" ht="15">
      <c r="D198" s="19"/>
      <c r="E198" s="15"/>
      <c r="F198" s="1"/>
      <c r="Q198" s="177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T198" s="2"/>
      <c r="EU198" s="14"/>
    </row>
    <row r="199" customHeight="1" ht="15">
      <c r="D199" s="19"/>
      <c r="E199" s="15"/>
      <c r="F199" s="1"/>
      <c r="Q199" s="177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T199" s="2"/>
      <c r="EU199" s="14"/>
    </row>
    <row r="200" customHeight="1" ht="15">
      <c r="D200" s="19"/>
      <c r="E200" s="15"/>
      <c r="F200" s="1"/>
      <c r="Q200" s="177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T200" s="2"/>
      <c r="EU200" s="14"/>
    </row>
    <row r="201" customHeight="1" ht="15">
      <c r="D201" s="19"/>
      <c r="E201" s="15"/>
      <c r="F201" s="1"/>
      <c r="Q201" s="177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T201" s="2"/>
      <c r="EU201" s="14"/>
    </row>
    <row r="202" customHeight="1" ht="15">
      <c r="D202" s="19"/>
      <c r="E202" s="15"/>
      <c r="F202" s="1"/>
      <c r="Q202" s="177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T202" s="2"/>
      <c r="EU202" s="14"/>
    </row>
    <row r="203" customHeight="1" ht="15">
      <c r="D203" s="19"/>
      <c r="E203" s="15"/>
      <c r="F203" s="1"/>
      <c r="Q203" s="177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T203" s="2"/>
      <c r="EU203" s="14"/>
    </row>
    <row r="204" customHeight="1" ht="15">
      <c r="D204" s="19"/>
      <c r="E204" s="15"/>
      <c r="F204" s="1"/>
      <c r="Q204" s="177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T204" s="2"/>
      <c r="EU204" s="14"/>
    </row>
    <row r="205" customHeight="1" ht="15">
      <c r="D205" s="19"/>
      <c r="E205" s="15"/>
      <c r="F205" s="1"/>
      <c r="Q205" s="177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T205" s="2"/>
      <c r="EU205" s="14"/>
    </row>
    <row r="206" customHeight="1" ht="15">
      <c r="D206" s="19"/>
      <c r="E206" s="15"/>
      <c r="F206" s="1"/>
      <c r="Q206" s="177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T206" s="2"/>
      <c r="EU206" s="14"/>
    </row>
    <row r="207" customHeight="1" ht="15">
      <c r="D207" s="19"/>
      <c r="E207" s="15"/>
      <c r="F207" s="1"/>
      <c r="Q207" s="177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T207" s="2"/>
      <c r="EU207" s="14"/>
    </row>
    <row r="208" customHeight="1" ht="15">
      <c r="D208" s="19"/>
      <c r="E208" s="15"/>
      <c r="F208" s="1"/>
      <c r="Q208" s="177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T208" s="2"/>
      <c r="EU208" s="14"/>
    </row>
    <row r="209" customHeight="1" ht="15">
      <c r="D209" s="19"/>
      <c r="E209" s="15"/>
      <c r="F209" s="1"/>
      <c r="Q209" s="177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T209" s="2"/>
      <c r="EU209" s="14"/>
    </row>
    <row r="210" customHeight="1" ht="15">
      <c r="D210" s="19"/>
      <c r="E210" s="15"/>
      <c r="F210" s="1"/>
      <c r="Q210" s="177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T210" s="2"/>
      <c r="EU210" s="14"/>
    </row>
    <row r="211" customHeight="1" ht="15">
      <c r="D211" s="19"/>
      <c r="E211" s="15"/>
      <c r="F211" s="1"/>
      <c r="Q211" s="177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T211" s="2"/>
      <c r="EU211" s="14"/>
    </row>
    <row r="212" customHeight="1" ht="15">
      <c r="D212" s="19"/>
      <c r="E212" s="15"/>
      <c r="F212" s="1"/>
      <c r="Q212" s="177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T212" s="2"/>
      <c r="EU212" s="14"/>
    </row>
    <row r="213" customHeight="1" ht="15">
      <c r="D213" s="19"/>
      <c r="E213" s="15"/>
      <c r="F213" s="1"/>
      <c r="Q213" s="177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T213" s="2"/>
      <c r="EU213" s="14"/>
    </row>
    <row r="214" customHeight="1" ht="15">
      <c r="D214" s="19"/>
      <c r="E214" s="15"/>
      <c r="F214" s="1"/>
      <c r="Q214" s="177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T214" s="2"/>
      <c r="EU214" s="14"/>
    </row>
    <row r="215" customHeight="1" ht="15">
      <c r="D215" s="19"/>
      <c r="E215" s="15"/>
      <c r="F215" s="1"/>
      <c r="Q215" s="177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T215" s="2"/>
      <c r="EU215" s="14"/>
    </row>
    <row r="216" customHeight="1" ht="15">
      <c r="D216" s="19"/>
      <c r="E216" s="15"/>
      <c r="F216" s="1"/>
      <c r="Q216" s="177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T216" s="2"/>
      <c r="EU216" s="14"/>
    </row>
    <row r="217" customHeight="1" ht="15">
      <c r="D217" s="19"/>
      <c r="E217" s="15"/>
      <c r="F217" s="1"/>
      <c r="Q217" s="177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T217" s="2"/>
      <c r="EU217" s="14"/>
    </row>
    <row r="218" customHeight="1" ht="15">
      <c r="D218" s="19"/>
      <c r="E218" s="15"/>
      <c r="F218" s="1"/>
      <c r="Q218" s="177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T218" s="2"/>
      <c r="EU218" s="14"/>
    </row>
    <row r="219" customHeight="1" ht="15">
      <c r="D219" s="19"/>
      <c r="E219" s="15"/>
      <c r="F219" s="1"/>
      <c r="Q219" s="177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T219" s="2"/>
      <c r="EU219" s="14"/>
    </row>
    <row r="220" customHeight="1" ht="15">
      <c r="D220" s="19"/>
      <c r="E220" s="15"/>
      <c r="F220" s="1"/>
      <c r="Q220" s="177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T220" s="2"/>
      <c r="EU220" s="14"/>
    </row>
    <row r="221" customHeight="1" ht="15">
      <c r="D221" s="19"/>
      <c r="E221" s="15"/>
      <c r="F221" s="1"/>
      <c r="Q221" s="177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T221" s="2"/>
      <c r="EU221" s="14"/>
    </row>
    <row r="222" customHeight="1" ht="15">
      <c r="D222" s="19"/>
      <c r="E222" s="15"/>
      <c r="F222" s="1"/>
      <c r="Q222" s="177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T222" s="2"/>
      <c r="EU222" s="14"/>
    </row>
    <row r="223" customHeight="1" ht="15">
      <c r="D223" s="19"/>
      <c r="E223" s="15"/>
      <c r="F223" s="1"/>
      <c r="Q223" s="177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T223" s="2"/>
      <c r="EU223" s="14"/>
    </row>
    <row r="224" customHeight="1" ht="15">
      <c r="D224" s="19"/>
      <c r="E224" s="15"/>
      <c r="F224" s="1"/>
      <c r="Q224" s="177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T224" s="2"/>
      <c r="EU224" s="14"/>
    </row>
    <row r="225" customHeight="1" ht="15">
      <c r="D225" s="19"/>
      <c r="E225" s="15"/>
      <c r="F225" s="1"/>
      <c r="Q225" s="177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T225" s="2"/>
      <c r="EU225" s="14"/>
    </row>
    <row r="226" customHeight="1" ht="15">
      <c r="D226" s="19"/>
      <c r="E226" s="15"/>
      <c r="F226" s="1"/>
      <c r="Q226" s="177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T226" s="2"/>
      <c r="EU226" s="14"/>
    </row>
    <row r="227" customHeight="1" ht="15">
      <c r="D227" s="19"/>
      <c r="E227" s="15"/>
      <c r="F227" s="1"/>
      <c r="Q227" s="177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T227" s="2"/>
      <c r="EU227" s="14"/>
    </row>
    <row r="228" customHeight="1" ht="15">
      <c r="D228" s="19"/>
      <c r="E228" s="15"/>
      <c r="F228" s="1"/>
      <c r="Q228" s="177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T228" s="2"/>
      <c r="EU228" s="14"/>
    </row>
    <row r="229" customHeight="1" ht="15">
      <c r="D229" s="19"/>
      <c r="E229" s="15"/>
      <c r="F229" s="1"/>
      <c r="Q229" s="177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T229" s="2"/>
      <c r="EU229" s="14"/>
    </row>
    <row r="230" customHeight="1" ht="15">
      <c r="D230" s="19"/>
      <c r="E230" s="15"/>
      <c r="F230" s="1"/>
      <c r="Q230" s="177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T230" s="2"/>
      <c r="EU230" s="14"/>
    </row>
    <row r="231" customHeight="1" ht="15">
      <c r="D231" s="19"/>
      <c r="E231" s="15"/>
      <c r="F231" s="1"/>
      <c r="Q231" s="177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T231" s="2"/>
      <c r="EU231" s="14"/>
    </row>
    <row r="232" customHeight="1" ht="15">
      <c r="D232" s="19"/>
      <c r="E232" s="15"/>
      <c r="F232" s="1"/>
      <c r="Q232" s="177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T232" s="2"/>
      <c r="EU232" s="14"/>
    </row>
    <row r="233" customHeight="1" ht="15">
      <c r="D233" s="19"/>
      <c r="E233" s="15"/>
      <c r="F233" s="1"/>
      <c r="Q233" s="177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T233" s="2"/>
      <c r="EU233" s="14"/>
    </row>
    <row r="234" customHeight="1" ht="15">
      <c r="D234" s="19"/>
      <c r="E234" s="15"/>
      <c r="F234" s="1"/>
      <c r="Q234" s="177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T234" s="2"/>
      <c r="EU234" s="14"/>
    </row>
    <row r="235" customHeight="1" ht="15">
      <c r="D235" s="19"/>
      <c r="E235" s="15"/>
      <c r="F235" s="1"/>
      <c r="Q235" s="177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T235" s="2"/>
      <c r="EU235" s="14"/>
    </row>
    <row r="236" customHeight="1" ht="15">
      <c r="D236" s="19"/>
      <c r="E236" s="15"/>
      <c r="F236" s="1"/>
      <c r="Q236" s="177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T236" s="2"/>
      <c r="EU236" s="14"/>
    </row>
    <row r="237" customHeight="1" ht="15">
      <c r="D237" s="19"/>
      <c r="E237" s="15"/>
      <c r="F237" s="1"/>
      <c r="Q237" s="177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T237" s="2"/>
      <c r="EU237" s="14"/>
    </row>
    <row r="238" customHeight="1" ht="15">
      <c r="D238" s="19"/>
      <c r="E238" s="15"/>
      <c r="F238" s="1"/>
      <c r="Q238" s="177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T238" s="2"/>
      <c r="EU238" s="14"/>
    </row>
    <row r="239" customHeight="1" ht="15">
      <c r="D239" s="19"/>
      <c r="E239" s="15"/>
      <c r="F239" s="1"/>
      <c r="Q239" s="177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T239" s="2"/>
      <c r="EU239" s="14"/>
    </row>
    <row r="240" customHeight="1" ht="15">
      <c r="D240" s="19"/>
      <c r="E240" s="15"/>
      <c r="F240" s="1"/>
      <c r="Q240" s="177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T240" s="2"/>
      <c r="EU240" s="14"/>
    </row>
    <row r="241" customHeight="1" ht="15">
      <c r="D241" s="19"/>
      <c r="E241" s="15"/>
      <c r="F241" s="1"/>
      <c r="Q241" s="177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T241" s="2"/>
      <c r="EU241" s="14"/>
    </row>
    <row r="242" customHeight="1" ht="15">
      <c r="D242" s="19"/>
      <c r="E242" s="15"/>
      <c r="F242" s="1"/>
      <c r="Q242" s="177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T242" s="2"/>
      <c r="EU242" s="14"/>
    </row>
    <row r="243" customHeight="1" ht="15">
      <c r="D243" s="19"/>
      <c r="E243" s="15"/>
      <c r="F243" s="1"/>
      <c r="Q243" s="177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T243" s="2"/>
      <c r="EU243" s="14"/>
    </row>
    <row r="244" customHeight="1" ht="15">
      <c r="D244" s="19"/>
      <c r="E244" s="15"/>
      <c r="F244" s="1"/>
      <c r="Q244" s="177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T244" s="2"/>
      <c r="EU244" s="14"/>
    </row>
    <row r="245" customHeight="1" ht="15">
      <c r="D245" s="19"/>
      <c r="E245" s="15"/>
      <c r="F245" s="1"/>
      <c r="Q245" s="177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T245" s="2"/>
      <c r="EU245" s="14"/>
    </row>
    <row r="246" customHeight="1" ht="15">
      <c r="D246" s="19"/>
      <c r="E246" s="15"/>
      <c r="F246" s="1"/>
      <c r="Q246" s="177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T246" s="2"/>
      <c r="EU246" s="14"/>
    </row>
    <row r="247" customHeight="1" ht="15">
      <c r="D247" s="19"/>
      <c r="E247" s="15"/>
      <c r="F247" s="1"/>
      <c r="Q247" s="177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T247" s="2"/>
      <c r="EU247" s="14"/>
    </row>
    <row r="248" customHeight="1" ht="15">
      <c r="D248" s="19"/>
      <c r="E248" s="15"/>
      <c r="F248" s="1"/>
      <c r="Q248" s="177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T248" s="2"/>
      <c r="EU248" s="14"/>
    </row>
    <row r="249" customHeight="1" ht="15">
      <c r="D249" s="19"/>
      <c r="E249" s="15"/>
      <c r="F249" s="1"/>
      <c r="Q249" s="177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T249" s="2"/>
      <c r="EU249" s="14"/>
    </row>
    <row r="250" customHeight="1" ht="15">
      <c r="D250" s="19"/>
      <c r="E250" s="15"/>
      <c r="F250" s="1"/>
      <c r="Q250" s="177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T250" s="2"/>
      <c r="EU250" s="14"/>
    </row>
    <row r="251" customHeight="1" ht="15">
      <c r="D251" s="19"/>
      <c r="E251" s="15"/>
      <c r="F251" s="1"/>
      <c r="Q251" s="177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T251" s="2"/>
      <c r="EU251" s="14"/>
    </row>
    <row r="252" customHeight="1" ht="15">
      <c r="D252" s="19"/>
      <c r="E252" s="15"/>
      <c r="F252" s="1"/>
      <c r="Q252" s="177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T252" s="2"/>
      <c r="EU252" s="14"/>
    </row>
    <row r="253" customHeight="1" ht="15">
      <c r="D253" s="19"/>
      <c r="E253" s="15"/>
      <c r="F253" s="1"/>
      <c r="Q253" s="177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T253" s="2"/>
      <c r="EU253" s="14"/>
    </row>
    <row r="254" customHeight="1" ht="15">
      <c r="D254" s="19"/>
      <c r="E254" s="15"/>
      <c r="F254" s="1"/>
      <c r="Q254" s="177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T254" s="2"/>
      <c r="EU254" s="14"/>
    </row>
    <row r="255" customHeight="1" ht="15">
      <c r="D255" s="19"/>
      <c r="E255" s="15"/>
      <c r="F255" s="1"/>
      <c r="Q255" s="177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T255" s="2"/>
      <c r="EU255" s="14"/>
    </row>
    <row r="256" customHeight="1" ht="15">
      <c r="D256" s="19"/>
      <c r="E256" s="15"/>
      <c r="F256" s="1"/>
      <c r="Q256" s="177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T256" s="2"/>
      <c r="EU256" s="14"/>
    </row>
    <row r="257" customHeight="1" ht="15">
      <c r="D257" s="19"/>
      <c r="E257" s="15"/>
      <c r="F257" s="1"/>
      <c r="Q257" s="177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T257" s="2"/>
      <c r="EU257" s="14"/>
    </row>
    <row r="258" customHeight="1" ht="15">
      <c r="D258" s="19"/>
      <c r="E258" s="15"/>
      <c r="F258" s="1"/>
      <c r="Q258" s="177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T258" s="2"/>
      <c r="EU258" s="14"/>
    </row>
    <row r="259" customHeight="1" ht="15">
      <c r="D259" s="19"/>
      <c r="E259" s="15"/>
      <c r="F259" s="1"/>
      <c r="Q259" s="177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T259" s="2"/>
      <c r="EU259" s="14"/>
    </row>
    <row r="260" customHeight="1" ht="15">
      <c r="D260" s="19"/>
      <c r="E260" s="15"/>
      <c r="F260" s="1"/>
      <c r="Q260" s="177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T260" s="2"/>
      <c r="EU260" s="14"/>
    </row>
    <row r="261" customHeight="1" ht="15">
      <c r="D261" s="19"/>
      <c r="E261" s="15"/>
      <c r="F261" s="1"/>
      <c r="Q261" s="177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T261" s="2"/>
      <c r="EU261" s="14"/>
    </row>
    <row r="262" customHeight="1" ht="15">
      <c r="D262" s="19"/>
      <c r="E262" s="15"/>
      <c r="F262" s="1"/>
      <c r="Q262" s="177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T262" s="2"/>
      <c r="EU262" s="14"/>
    </row>
    <row r="263" customHeight="1" ht="15">
      <c r="D263" s="19"/>
      <c r="E263" s="15"/>
      <c r="F263" s="1"/>
      <c r="Q263" s="177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T263" s="2"/>
      <c r="EU263" s="14"/>
    </row>
    <row r="264" customHeight="1" ht="15">
      <c r="D264" s="19"/>
      <c r="E264" s="15"/>
      <c r="F264" s="1"/>
      <c r="Q264" s="177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T264" s="2"/>
      <c r="EU264" s="14"/>
    </row>
    <row r="265" customHeight="1" ht="15">
      <c r="D265" s="19"/>
      <c r="E265" s="15"/>
      <c r="F265" s="1"/>
      <c r="Q265" s="177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T265" s="2"/>
      <c r="EU265" s="14"/>
    </row>
    <row r="266" customHeight="1" ht="15">
      <c r="D266" s="19"/>
      <c r="E266" s="15"/>
      <c r="F266" s="1"/>
      <c r="Q266" s="177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T266" s="2"/>
      <c r="EU266" s="14"/>
    </row>
    <row r="267" customHeight="1" ht="15">
      <c r="D267" s="19"/>
      <c r="E267" s="15"/>
      <c r="F267" s="1"/>
      <c r="Q267" s="177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T267" s="2"/>
      <c r="EU267" s="14"/>
    </row>
    <row r="268" customHeight="1" ht="15">
      <c r="D268" s="19"/>
      <c r="E268" s="15"/>
      <c r="F268" s="1"/>
      <c r="Q268" s="177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T268" s="2"/>
      <c r="EU268" s="14"/>
    </row>
    <row r="269" customHeight="1" ht="15">
      <c r="D269" s="19"/>
      <c r="E269" s="15"/>
      <c r="F269" s="1"/>
      <c r="Q269" s="177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T269" s="2"/>
      <c r="EU269" s="14"/>
    </row>
    <row r="270" customHeight="1" ht="15">
      <c r="D270" s="19"/>
      <c r="E270" s="15"/>
      <c r="F270" s="1"/>
      <c r="Q270" s="177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T270" s="2"/>
      <c r="EU270" s="14"/>
    </row>
    <row r="271" customHeight="1" ht="15">
      <c r="D271" s="19"/>
      <c r="E271" s="15"/>
      <c r="F271" s="1"/>
      <c r="Q271" s="177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T271" s="2"/>
      <c r="EU271" s="14"/>
    </row>
    <row r="272" customHeight="1" ht="15">
      <c r="D272" s="19"/>
      <c r="E272" s="15"/>
      <c r="F272" s="1"/>
      <c r="Q272" s="177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T272" s="2"/>
      <c r="EU272" s="14"/>
    </row>
    <row r="273" customHeight="1" ht="15">
      <c r="D273" s="19"/>
      <c r="E273" s="15"/>
      <c r="F273" s="1"/>
      <c r="Q273" s="177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T273" s="2"/>
      <c r="EU273" s="14"/>
    </row>
    <row r="274" customHeight="1" ht="15">
      <c r="D274" s="19"/>
      <c r="E274" s="15"/>
      <c r="F274" s="1"/>
      <c r="Q274" s="177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T274" s="2"/>
      <c r="EU274" s="14"/>
    </row>
    <row r="275" customHeight="1" ht="15">
      <c r="D275" s="19"/>
      <c r="E275" s="15"/>
      <c r="F275" s="1"/>
      <c r="Q275" s="177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T275" s="2"/>
      <c r="EU275" s="14"/>
    </row>
    <row r="276" customHeight="1" ht="15">
      <c r="D276" s="19"/>
      <c r="E276" s="15"/>
      <c r="F276" s="1"/>
      <c r="Q276" s="177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T276" s="2"/>
      <c r="EU276" s="14"/>
    </row>
    <row r="277" customHeight="1" ht="15">
      <c r="D277" s="19"/>
      <c r="E277" s="15"/>
      <c r="F277" s="1"/>
      <c r="Q277" s="177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T277" s="2"/>
      <c r="EU277" s="14"/>
    </row>
    <row r="278" customHeight="1" ht="15">
      <c r="D278" s="19"/>
      <c r="E278" s="15"/>
      <c r="F278" s="1"/>
      <c r="Q278" s="177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T278" s="2"/>
      <c r="EU278" s="14"/>
    </row>
    <row r="279" customHeight="1" ht="15">
      <c r="D279" s="19"/>
      <c r="E279" s="15"/>
      <c r="F279" s="1"/>
      <c r="Q279" s="177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T279" s="2"/>
      <c r="EU279" s="14"/>
    </row>
    <row r="280" customHeight="1" ht="15">
      <c r="D280" s="19"/>
      <c r="E280" s="15"/>
      <c r="F280" s="1"/>
      <c r="Q280" s="177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T280" s="2"/>
      <c r="EU280" s="14"/>
    </row>
    <row r="281" customHeight="1" ht="15">
      <c r="D281" s="19"/>
      <c r="E281" s="15"/>
      <c r="F281" s="1"/>
      <c r="Q281" s="177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T281" s="2"/>
      <c r="EU281" s="14"/>
    </row>
    <row r="282" customHeight="1" ht="15">
      <c r="D282" s="19"/>
      <c r="E282" s="15"/>
      <c r="F282" s="1"/>
      <c r="Q282" s="177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T282" s="2"/>
      <c r="EU282" s="14"/>
    </row>
    <row r="283" customHeight="1" ht="15">
      <c r="D283" s="19"/>
      <c r="E283" s="15"/>
      <c r="F283" s="1"/>
      <c r="Q283" s="177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T283" s="2"/>
      <c r="EU283" s="14"/>
    </row>
    <row r="284" customHeight="1" ht="15">
      <c r="D284" s="19"/>
      <c r="E284" s="15"/>
      <c r="F284" s="1"/>
      <c r="Q284" s="177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T284" s="2"/>
      <c r="EU284" s="14"/>
    </row>
    <row r="285" customHeight="1" ht="15">
      <c r="D285" s="19"/>
      <c r="E285" s="15"/>
      <c r="F285" s="1"/>
      <c r="Q285" s="177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T285" s="2"/>
      <c r="EU285" s="14"/>
    </row>
    <row r="286" customHeight="1" ht="15">
      <c r="D286" s="19"/>
      <c r="E286" s="15"/>
      <c r="F286" s="1"/>
      <c r="Q286" s="177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T286" s="2"/>
      <c r="EU286" s="14"/>
    </row>
    <row r="287" customHeight="1" ht="15">
      <c r="D287" s="19"/>
      <c r="E287" s="15"/>
      <c r="F287" s="1"/>
      <c r="Q287" s="177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T287" s="2"/>
      <c r="EU287" s="14"/>
    </row>
    <row r="288" customHeight="1" ht="15">
      <c r="D288" s="19"/>
      <c r="E288" s="15"/>
      <c r="F288" s="1"/>
      <c r="Q288" s="177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T288" s="2"/>
      <c r="EU288" s="14"/>
    </row>
    <row r="289" customHeight="1" ht="15">
      <c r="D289" s="19"/>
      <c r="E289" s="15"/>
      <c r="F289" s="1"/>
      <c r="Q289" s="177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T289" s="2"/>
      <c r="EU289" s="14"/>
    </row>
    <row r="290" customHeight="1" ht="15">
      <c r="D290" s="19"/>
      <c r="E290" s="15"/>
      <c r="F290" s="1"/>
      <c r="Q290" s="177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T290" s="2"/>
      <c r="EU290" s="14"/>
    </row>
    <row r="291" customHeight="1" ht="15">
      <c r="D291" s="19"/>
      <c r="E291" s="15"/>
      <c r="F291" s="1"/>
      <c r="Q291" s="177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T291" s="2"/>
      <c r="EU291" s="14"/>
    </row>
    <row r="292" customHeight="1" ht="15">
      <c r="D292" s="19"/>
      <c r="E292" s="15"/>
      <c r="F292" s="1"/>
      <c r="Q292" s="177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T292" s="2"/>
      <c r="EU292" s="14"/>
    </row>
    <row r="293" customHeight="1" ht="15">
      <c r="D293" s="19"/>
      <c r="E293" s="15"/>
      <c r="F293" s="1"/>
      <c r="Q293" s="177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T293" s="2"/>
      <c r="EU293" s="14"/>
    </row>
    <row r="294" customHeight="1" ht="15">
      <c r="D294" s="19"/>
      <c r="E294" s="15"/>
      <c r="F294" s="1"/>
      <c r="Q294" s="177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T294" s="2"/>
      <c r="EU294" s="14"/>
    </row>
    <row r="295" customHeight="1" ht="15">
      <c r="D295" s="19"/>
      <c r="E295" s="15"/>
      <c r="F295" s="1"/>
      <c r="Q295" s="177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T295" s="2"/>
      <c r="EU295" s="14"/>
    </row>
    <row r="296" customHeight="1" ht="15">
      <c r="D296" s="19"/>
      <c r="E296" s="15"/>
      <c r="F296" s="1"/>
      <c r="Q296" s="177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T296" s="2"/>
      <c r="EU296" s="14"/>
    </row>
    <row r="297" customHeight="1" ht="15">
      <c r="D297" s="19"/>
      <c r="E297" s="15"/>
      <c r="F297" s="1"/>
      <c r="Q297" s="177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T297" s="2"/>
      <c r="EU297" s="14"/>
    </row>
    <row r="298" customHeight="1" ht="15">
      <c r="D298" s="19"/>
      <c r="E298" s="15"/>
      <c r="F298" s="1"/>
      <c r="Q298" s="177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T298" s="2"/>
      <c r="EU298" s="14"/>
    </row>
    <row r="299" customHeight="1" ht="15">
      <c r="D299" s="19"/>
      <c r="E299" s="15"/>
      <c r="F299" s="1"/>
      <c r="Q299" s="177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T299" s="2"/>
      <c r="EU299" s="14"/>
    </row>
    <row r="300" customHeight="1" ht="15">
      <c r="D300" s="19"/>
      <c r="E300" s="15"/>
      <c r="F300" s="1"/>
      <c r="Q300" s="177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T300" s="2"/>
      <c r="EU300" s="14"/>
    </row>
    <row r="301" customHeight="1" ht="15">
      <c r="D301" s="19"/>
      <c r="E301" s="15"/>
      <c r="F301" s="1"/>
      <c r="Q301" s="177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T301" s="2"/>
      <c r="EU301" s="14"/>
    </row>
    <row r="302" customHeight="1" ht="15">
      <c r="D302" s="19"/>
      <c r="E302" s="15"/>
      <c r="F302" s="1"/>
      <c r="Q302" s="177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T302" s="2"/>
      <c r="EU302" s="14"/>
    </row>
    <row r="303" customHeight="1" ht="15">
      <c r="D303" s="19"/>
      <c r="E303" s="15"/>
      <c r="F303" s="1"/>
      <c r="Q303" s="177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T303" s="2"/>
      <c r="EU303" s="14"/>
    </row>
    <row r="304" customHeight="1" ht="15">
      <c r="D304" s="19"/>
      <c r="E304" s="15"/>
      <c r="F304" s="1"/>
      <c r="Q304" s="177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T304" s="2"/>
      <c r="EU304" s="14"/>
    </row>
    <row r="305" customHeight="1" ht="15">
      <c r="D305" s="19"/>
      <c r="E305" s="15"/>
      <c r="F305" s="1"/>
      <c r="Q305" s="177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T305" s="2"/>
      <c r="EU305" s="14"/>
    </row>
    <row r="306" customHeight="1" ht="15">
      <c r="D306" s="19"/>
      <c r="E306" s="15"/>
      <c r="F306" s="1"/>
      <c r="Q306" s="177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T306" s="2"/>
      <c r="EU306" s="14"/>
    </row>
    <row r="307" customHeight="1" ht="15">
      <c r="D307" s="19"/>
      <c r="E307" s="15"/>
      <c r="F307" s="1"/>
      <c r="Q307" s="177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T307" s="2"/>
      <c r="EU307" s="14"/>
    </row>
    <row r="308" customHeight="1" ht="15">
      <c r="D308" s="19"/>
      <c r="E308" s="15"/>
      <c r="F308" s="1"/>
      <c r="Q308" s="177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T308" s="2"/>
      <c r="EU308" s="14"/>
    </row>
    <row r="309" customHeight="1" ht="15">
      <c r="D309" s="19"/>
      <c r="E309" s="15"/>
      <c r="F309" s="1"/>
      <c r="Q309" s="177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T309" s="2"/>
      <c r="EU309" s="14"/>
    </row>
    <row r="310" customHeight="1" ht="15">
      <c r="D310" s="19"/>
      <c r="E310" s="15"/>
      <c r="F310" s="1"/>
      <c r="Q310" s="177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T310" s="2"/>
      <c r="EU310" s="14"/>
    </row>
    <row r="311" customHeight="1" ht="15">
      <c r="D311" s="19"/>
      <c r="E311" s="15"/>
      <c r="F311" s="1"/>
      <c r="Q311" s="177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T311" s="2"/>
      <c r="EU311" s="14"/>
    </row>
    <row r="312" customHeight="1" ht="15">
      <c r="D312" s="19"/>
      <c r="E312" s="15"/>
      <c r="F312" s="1"/>
      <c r="Q312" s="177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T312" s="2"/>
      <c r="EU312" s="14"/>
    </row>
    <row r="313" customHeight="1" ht="15">
      <c r="D313" s="19"/>
      <c r="E313" s="15"/>
      <c r="F313" s="1"/>
      <c r="Q313" s="177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T313" s="2"/>
      <c r="EU313" s="14"/>
    </row>
    <row r="314" customHeight="1" ht="15">
      <c r="D314" s="19"/>
      <c r="E314" s="15"/>
      <c r="F314" s="1"/>
      <c r="Q314" s="177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T314" s="2"/>
      <c r="EU314" s="14"/>
    </row>
    <row r="315" customHeight="1" ht="15">
      <c r="D315" s="19"/>
      <c r="E315" s="15"/>
      <c r="F315" s="1"/>
      <c r="Q315" s="177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T315" s="2"/>
      <c r="EU315" s="14"/>
    </row>
    <row r="316" customHeight="1" ht="15">
      <c r="D316" s="19"/>
      <c r="E316" s="15"/>
      <c r="F316" s="1"/>
      <c r="Q316" s="177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T316" s="2"/>
      <c r="EU316" s="14"/>
    </row>
    <row r="317" customHeight="1" ht="15">
      <c r="D317" s="19"/>
      <c r="E317" s="15"/>
      <c r="F317" s="1"/>
      <c r="Q317" s="177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T317" s="2"/>
      <c r="EU317" s="14"/>
    </row>
    <row r="318" customHeight="1" ht="15">
      <c r="D318" s="19"/>
      <c r="E318" s="15"/>
      <c r="F318" s="1"/>
      <c r="Q318" s="177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T318" s="2"/>
      <c r="EU318" s="14"/>
    </row>
    <row r="319" customHeight="1" ht="15">
      <c r="D319" s="19"/>
      <c r="E319" s="15"/>
      <c r="F319" s="1"/>
      <c r="Q319" s="177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T319" s="2"/>
      <c r="EU319" s="14"/>
    </row>
    <row r="320" customHeight="1" ht="15">
      <c r="D320" s="19"/>
      <c r="E320" s="15"/>
      <c r="F320" s="1"/>
      <c r="Q320" s="177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T320" s="2"/>
      <c r="EU320" s="14"/>
    </row>
    <row r="321" customHeight="1" ht="15">
      <c r="D321" s="19"/>
      <c r="E321" s="15"/>
      <c r="F321" s="1"/>
      <c r="Q321" s="177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T321" s="2"/>
      <c r="EU321" s="14"/>
    </row>
    <row r="322" customHeight="1" ht="15">
      <c r="D322" s="19"/>
      <c r="E322" s="15"/>
      <c r="F322" s="1"/>
      <c r="Q322" s="177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T322" s="2"/>
      <c r="EU322" s="14"/>
    </row>
    <row r="323" customHeight="1" ht="15">
      <c r="D323" s="19"/>
      <c r="E323" s="15"/>
      <c r="F323" s="1"/>
      <c r="Q323" s="177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T323" s="2"/>
      <c r="EU323" s="14"/>
    </row>
    <row r="324" customHeight="1" ht="15">
      <c r="D324" s="19"/>
      <c r="E324" s="15"/>
      <c r="F324" s="1"/>
      <c r="Q324" s="177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T324" s="2"/>
      <c r="EU324" s="14"/>
    </row>
    <row r="325" customHeight="1" ht="15">
      <c r="D325" s="19"/>
      <c r="E325" s="15"/>
      <c r="F325" s="1"/>
      <c r="Q325" s="177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T325" s="2"/>
      <c r="EU325" s="14"/>
    </row>
    <row r="326" customHeight="1" ht="15">
      <c r="D326" s="19"/>
      <c r="E326" s="15"/>
      <c r="F326" s="1"/>
      <c r="Q326" s="177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T326" s="2"/>
      <c r="EU326" s="14"/>
    </row>
    <row r="327" customHeight="1" ht="15">
      <c r="D327" s="19"/>
      <c r="E327" s="15"/>
      <c r="F327" s="1"/>
      <c r="Q327" s="177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T327" s="2"/>
      <c r="EU327" s="14"/>
    </row>
    <row r="328" customHeight="1" ht="15">
      <c r="D328" s="19"/>
      <c r="E328" s="15"/>
      <c r="F328" s="1"/>
      <c r="Q328" s="177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T328" s="2"/>
      <c r="EU328" s="14"/>
    </row>
    <row r="329" customHeight="1" ht="15">
      <c r="D329" s="19"/>
      <c r="E329" s="15"/>
      <c r="F329" s="1"/>
      <c r="Q329" s="177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T329" s="2"/>
      <c r="EU329" s="14"/>
    </row>
    <row r="330" customHeight="1" ht="15">
      <c r="D330" s="19"/>
      <c r="E330" s="15"/>
      <c r="F330" s="1"/>
      <c r="Q330" s="177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T330" s="2"/>
      <c r="EU330" s="14"/>
    </row>
    <row r="331" customHeight="1" ht="15">
      <c r="D331" s="19"/>
      <c r="E331" s="15"/>
      <c r="F331" s="1"/>
      <c r="Q331" s="177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T331" s="2"/>
      <c r="EU331" s="14"/>
    </row>
    <row r="332" customHeight="1" ht="15">
      <c r="D332" s="19"/>
      <c r="E332" s="15"/>
      <c r="F332" s="1"/>
      <c r="Q332" s="177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T332" s="2"/>
      <c r="EU332" s="14"/>
    </row>
    <row r="333" customHeight="1" ht="15">
      <c r="D333" s="19"/>
      <c r="E333" s="15"/>
      <c r="F333" s="1"/>
      <c r="Q333" s="177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T333" s="2"/>
      <c r="EU333" s="14"/>
    </row>
    <row r="334" customHeight="1" ht="15">
      <c r="D334" s="19"/>
      <c r="E334" s="15"/>
      <c r="F334" s="1"/>
      <c r="Q334" s="177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T334" s="2"/>
      <c r="EU334" s="14"/>
    </row>
    <row r="335" customHeight="1" ht="15">
      <c r="D335" s="19"/>
      <c r="E335" s="15"/>
      <c r="F335" s="1"/>
      <c r="Q335" s="177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T335" s="2"/>
      <c r="EU335" s="14"/>
    </row>
    <row r="336" customHeight="1" ht="15">
      <c r="D336" s="19"/>
      <c r="E336" s="15"/>
      <c r="F336" s="1"/>
      <c r="Q336" s="177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T336" s="2"/>
      <c r="EU336" s="14"/>
    </row>
    <row r="337" customHeight="1" ht="15">
      <c r="D337" s="19"/>
      <c r="E337" s="15"/>
      <c r="F337" s="1"/>
      <c r="Q337" s="177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T337" s="2"/>
      <c r="EU337" s="14"/>
    </row>
    <row r="338" customHeight="1" ht="15">
      <c r="D338" s="19"/>
      <c r="E338" s="15"/>
      <c r="F338" s="1"/>
      <c r="Q338" s="177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T338" s="2"/>
      <c r="EU338" s="14"/>
    </row>
    <row r="339" customHeight="1" ht="15">
      <c r="D339" s="19"/>
      <c r="E339" s="15"/>
      <c r="F339" s="1"/>
      <c r="Q339" s="177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T339" s="2"/>
      <c r="EU339" s="14"/>
    </row>
    <row r="340" customHeight="1" ht="15">
      <c r="D340" s="19"/>
      <c r="E340" s="15"/>
      <c r="F340" s="1"/>
      <c r="Q340" s="177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T340" s="2"/>
      <c r="EU340" s="14"/>
    </row>
    <row r="341" customHeight="1" ht="15">
      <c r="D341" s="19"/>
      <c r="E341" s="15"/>
      <c r="F341" s="1"/>
      <c r="Q341" s="177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T341" s="2"/>
      <c r="EU341" s="14"/>
    </row>
    <row r="342" customHeight="1" ht="15">
      <c r="D342" s="19"/>
      <c r="E342" s="15"/>
      <c r="F342" s="1"/>
      <c r="Q342" s="177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T342" s="2"/>
      <c r="EU342" s="14"/>
    </row>
    <row r="343" customHeight="1" ht="15">
      <c r="D343" s="19"/>
      <c r="E343" s="15"/>
      <c r="F343" s="1"/>
      <c r="Q343" s="177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T343" s="2"/>
      <c r="EU343" s="14"/>
    </row>
    <row r="344" customHeight="1" ht="15">
      <c r="D344" s="19"/>
      <c r="E344" s="15"/>
      <c r="F344" s="1"/>
      <c r="Q344" s="177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T344" s="2"/>
      <c r="EU344" s="14"/>
    </row>
    <row r="345" customHeight="1" ht="15">
      <c r="D345" s="19"/>
      <c r="E345" s="15"/>
      <c r="F345" s="1"/>
      <c r="Q345" s="177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T345" s="2"/>
      <c r="EU345" s="14"/>
    </row>
    <row r="346" customHeight="1" ht="15">
      <c r="D346" s="19"/>
      <c r="E346" s="15"/>
      <c r="F346" s="1"/>
      <c r="Q346" s="177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T346" s="2"/>
      <c r="EU346" s="14"/>
    </row>
    <row r="347" customHeight="1" ht="15">
      <c r="D347" s="19"/>
      <c r="E347" s="15"/>
      <c r="F347" s="1"/>
      <c r="Q347" s="177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T347" s="2"/>
      <c r="EU347" s="14"/>
    </row>
    <row r="348" customHeight="1" ht="15">
      <c r="D348" s="19"/>
      <c r="E348" s="15"/>
      <c r="F348" s="1"/>
      <c r="Q348" s="177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T348" s="2"/>
      <c r="EU348" s="14"/>
    </row>
    <row r="349" customHeight="1" ht="15">
      <c r="D349" s="19"/>
      <c r="E349" s="15"/>
      <c r="F349" s="1"/>
      <c r="Q349" s="177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T349" s="2"/>
      <c r="EU349" s="14"/>
    </row>
    <row r="350" customHeight="1" ht="15">
      <c r="D350" s="19"/>
      <c r="E350" s="15"/>
      <c r="F350" s="1"/>
      <c r="Q350" s="177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T350" s="2"/>
      <c r="EU350" s="14"/>
    </row>
    <row r="351" customHeight="1" ht="15">
      <c r="D351" s="19"/>
      <c r="E351" s="15"/>
      <c r="F351" s="1"/>
      <c r="Q351" s="177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T351" s="2"/>
      <c r="EU351" s="14"/>
    </row>
    <row r="352" customHeight="1" ht="15">
      <c r="D352" s="19"/>
      <c r="E352" s="15"/>
      <c r="F352" s="1"/>
      <c r="Q352" s="177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T352" s="2"/>
      <c r="EU352" s="14"/>
    </row>
    <row r="353" customHeight="1" ht="15">
      <c r="D353" s="19"/>
      <c r="E353" s="15"/>
      <c r="F353" s="1"/>
      <c r="Q353" s="177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T353" s="2"/>
      <c r="EU353" s="14"/>
    </row>
    <row r="354" customHeight="1" ht="15">
      <c r="D354" s="19"/>
      <c r="E354" s="15"/>
      <c r="F354" s="1"/>
      <c r="Q354" s="177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T354" s="2"/>
      <c r="EU354" s="14"/>
    </row>
    <row r="355" customHeight="1" ht="15">
      <c r="D355" s="19"/>
      <c r="E355" s="15"/>
      <c r="F355" s="1"/>
      <c r="Q355" s="177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T355" s="2"/>
      <c r="EU355" s="14"/>
    </row>
    <row r="356" customHeight="1" ht="15">
      <c r="D356" s="19"/>
      <c r="E356" s="15"/>
      <c r="F356" s="1"/>
      <c r="Q356" s="177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T356" s="2"/>
      <c r="EU356" s="14"/>
    </row>
    <row r="357" customHeight="1" ht="15">
      <c r="D357" s="19"/>
      <c r="E357" s="15"/>
      <c r="F357" s="1"/>
      <c r="Q357" s="177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T357" s="2"/>
      <c r="EU357" s="14"/>
    </row>
    <row r="358" customHeight="1" ht="15">
      <c r="D358" s="19"/>
      <c r="E358" s="15"/>
      <c r="F358" s="1"/>
      <c r="Q358" s="177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T358" s="2"/>
      <c r="EU358" s="14"/>
    </row>
    <row r="359" customHeight="1" ht="15">
      <c r="D359" s="19"/>
      <c r="E359" s="15"/>
      <c r="F359" s="1"/>
      <c r="Q359" s="177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T359" s="2"/>
      <c r="EU359" s="14"/>
    </row>
    <row r="360" customHeight="1" ht="15">
      <c r="D360" s="19"/>
      <c r="E360" s="15"/>
      <c r="F360" s="1"/>
      <c r="Q360" s="177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T360" s="2"/>
      <c r="EU360" s="14"/>
    </row>
    <row r="361" customHeight="1" ht="15">
      <c r="D361" s="19"/>
      <c r="E361" s="15"/>
      <c r="F361" s="1"/>
      <c r="Q361" s="177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T361" s="2"/>
      <c r="EU361" s="14"/>
    </row>
    <row r="362" customHeight="1" ht="15">
      <c r="D362" s="19"/>
      <c r="E362" s="15"/>
      <c r="F362" s="1"/>
      <c r="Q362" s="177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T362" s="2"/>
      <c r="EU362" s="14"/>
    </row>
    <row r="363" customHeight="1" ht="15">
      <c r="D363" s="19"/>
      <c r="E363" s="15"/>
      <c r="F363" s="1"/>
      <c r="Q363" s="177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T363" s="2"/>
      <c r="EU363" s="14"/>
    </row>
    <row r="364" customHeight="1" ht="15">
      <c r="D364" s="19"/>
      <c r="E364" s="15"/>
      <c r="F364" s="1"/>
      <c r="Q364" s="177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T364" s="2"/>
      <c r="EU364" s="14"/>
    </row>
    <row r="365" customHeight="1" ht="15">
      <c r="D365" s="19"/>
      <c r="E365" s="15"/>
      <c r="F365" s="1"/>
      <c r="Q365" s="177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T365" s="2"/>
      <c r="EU365" s="14"/>
    </row>
    <row r="366" customHeight="1" ht="15">
      <c r="D366" s="19"/>
      <c r="E366" s="15"/>
      <c r="F366" s="1"/>
      <c r="Q366" s="177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T366" s="2"/>
      <c r="EU366" s="14"/>
    </row>
    <row r="367" customHeight="1" ht="15">
      <c r="D367" s="19"/>
      <c r="E367" s="15"/>
      <c r="F367" s="1"/>
      <c r="Q367" s="177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T367" s="2"/>
      <c r="EU367" s="14"/>
    </row>
    <row r="368" customHeight="1" ht="15">
      <c r="D368" s="19"/>
      <c r="E368" s="15"/>
      <c r="F368" s="1"/>
      <c r="Q368" s="177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T368" s="2"/>
      <c r="EU368" s="14"/>
    </row>
    <row r="369" customHeight="1" ht="15">
      <c r="D369" s="19"/>
      <c r="E369" s="15"/>
      <c r="F369" s="1"/>
      <c r="Q369" s="177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T369" s="2"/>
      <c r="EU369" s="14"/>
    </row>
    <row r="370" customHeight="1" ht="15">
      <c r="D370" s="19"/>
      <c r="E370" s="15"/>
      <c r="F370" s="1"/>
      <c r="Q370" s="177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T370" s="2"/>
      <c r="EU370" s="14"/>
    </row>
    <row r="371" customHeight="1" ht="15">
      <c r="D371" s="19"/>
      <c r="E371" s="15"/>
      <c r="F371" s="1"/>
      <c r="Q371" s="177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T371" s="2"/>
      <c r="EU371" s="14"/>
    </row>
    <row r="372" customHeight="1" ht="15">
      <c r="D372" s="19"/>
      <c r="E372" s="15"/>
      <c r="F372" s="1"/>
      <c r="Q372" s="177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T372" s="2"/>
      <c r="EU372" s="14"/>
    </row>
    <row r="373" customHeight="1" ht="15">
      <c r="D373" s="19"/>
      <c r="E373" s="15"/>
      <c r="F373" s="1"/>
      <c r="Q373" s="177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T373" s="2"/>
      <c r="EU373" s="14"/>
    </row>
    <row r="374" customHeight="1" ht="15">
      <c r="D374" s="19"/>
      <c r="E374" s="15"/>
      <c r="F374" s="1"/>
      <c r="Q374" s="177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T374" s="2"/>
      <c r="EU374" s="14"/>
    </row>
    <row r="375" customHeight="1" ht="15">
      <c r="D375" s="19"/>
      <c r="E375" s="15"/>
      <c r="F375" s="1"/>
      <c r="Q375" s="177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T375" s="2"/>
      <c r="EU375" s="14"/>
    </row>
    <row r="376" customHeight="1" ht="15">
      <c r="D376" s="19"/>
      <c r="E376" s="15"/>
      <c r="F376" s="1"/>
      <c r="Q376" s="177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T376" s="2"/>
      <c r="EU376" s="14"/>
    </row>
    <row r="377" customHeight="1" ht="15">
      <c r="D377" s="19"/>
      <c r="E377" s="15"/>
      <c r="F377" s="1"/>
      <c r="Q377" s="177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T377" s="2"/>
      <c r="EU377" s="14"/>
    </row>
    <row r="378" customHeight="1" ht="15">
      <c r="D378" s="19"/>
      <c r="E378" s="15"/>
      <c r="F378" s="1"/>
      <c r="Q378" s="177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T378" s="2"/>
      <c r="EU378" s="14"/>
    </row>
    <row r="379" customHeight="1" ht="15">
      <c r="D379" s="19"/>
      <c r="E379" s="15"/>
      <c r="F379" s="1"/>
      <c r="Q379" s="177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T379" s="2"/>
      <c r="EU379" s="14"/>
    </row>
    <row r="380" customHeight="1" ht="15">
      <c r="D380" s="19"/>
      <c r="E380" s="15"/>
      <c r="F380" s="1"/>
      <c r="Q380" s="177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T380" s="2"/>
      <c r="EU380" s="14"/>
    </row>
    <row r="381" customHeight="1" ht="15">
      <c r="D381" s="19"/>
      <c r="E381" s="15"/>
      <c r="F381" s="1"/>
      <c r="Q381" s="177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T381" s="2"/>
      <c r="EU381" s="14"/>
    </row>
    <row r="382" customHeight="1" ht="15">
      <c r="D382" s="19"/>
      <c r="E382" s="15"/>
      <c r="F382" s="1"/>
      <c r="Q382" s="177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T382" s="2"/>
      <c r="EU382" s="14"/>
    </row>
    <row r="383" customHeight="1" ht="15">
      <c r="D383" s="19"/>
      <c r="E383" s="15"/>
      <c r="F383" s="1"/>
      <c r="Q383" s="177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T383" s="2"/>
      <c r="EU383" s="14"/>
    </row>
    <row r="384" customHeight="1" ht="15">
      <c r="D384" s="19"/>
      <c r="E384" s="15"/>
      <c r="F384" s="1"/>
      <c r="Q384" s="177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T384" s="2"/>
      <c r="EU384" s="14"/>
    </row>
    <row r="385" customHeight="1" ht="15">
      <c r="D385" s="19"/>
      <c r="E385" s="15"/>
      <c r="F385" s="1"/>
      <c r="Q385" s="177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T385" s="2"/>
      <c r="EU385" s="14"/>
    </row>
    <row r="386" customHeight="1" ht="15">
      <c r="D386" s="19"/>
      <c r="E386" s="15"/>
      <c r="F386" s="1"/>
      <c r="Q386" s="177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T386" s="2"/>
      <c r="EU386" s="14"/>
    </row>
    <row r="387" customHeight="1" ht="15">
      <c r="D387" s="19"/>
      <c r="E387" s="15"/>
      <c r="F387" s="1"/>
      <c r="Q387" s="177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T387" s="2"/>
      <c r="EU387" s="14"/>
    </row>
    <row r="388" customHeight="1" ht="15">
      <c r="D388" s="19"/>
      <c r="E388" s="15"/>
      <c r="F388" s="1"/>
      <c r="Q388" s="177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T388" s="2"/>
      <c r="EU388" s="14"/>
    </row>
    <row r="389" customHeight="1" ht="15">
      <c r="D389" s="19"/>
      <c r="E389" s="15"/>
      <c r="F389" s="1"/>
      <c r="Q389" s="177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T389" s="2"/>
      <c r="EU389" s="14"/>
    </row>
    <row r="390" customHeight="1" ht="15">
      <c r="D390" s="19"/>
      <c r="E390" s="15"/>
      <c r="F390" s="1"/>
      <c r="Q390" s="177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T390" s="2"/>
      <c r="EU390" s="14"/>
    </row>
    <row r="391" customHeight="1" ht="15">
      <c r="D391" s="19"/>
      <c r="E391" s="15"/>
      <c r="F391" s="1"/>
      <c r="Q391" s="177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T391" s="2"/>
      <c r="EU391" s="14"/>
    </row>
    <row r="392" customHeight="1" ht="15">
      <c r="D392" s="19"/>
      <c r="E392" s="15"/>
      <c r="F392" s="1"/>
      <c r="Q392" s="177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T392" s="2"/>
      <c r="EU392" s="14"/>
    </row>
    <row r="393" customHeight="1" ht="15">
      <c r="D393" s="19"/>
      <c r="E393" s="15"/>
      <c r="F393" s="1"/>
      <c r="Q393" s="177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T393" s="2"/>
      <c r="EU393" s="14"/>
    </row>
    <row r="394" customHeight="1" ht="15">
      <c r="D394" s="19"/>
      <c r="E394" s="15"/>
      <c r="F394" s="1"/>
      <c r="Q394" s="177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T394" s="2"/>
      <c r="EU394" s="14"/>
    </row>
    <row r="395" customHeight="1" ht="15">
      <c r="D395" s="19"/>
      <c r="E395" s="15"/>
      <c r="F395" s="1"/>
      <c r="Q395" s="177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T395" s="2"/>
      <c r="EU395" s="14"/>
    </row>
    <row r="396" customHeight="1" ht="15">
      <c r="D396" s="19"/>
      <c r="E396" s="15"/>
      <c r="F396" s="1"/>
      <c r="Q396" s="177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T396" s="2"/>
      <c r="EU396" s="14"/>
    </row>
    <row r="397" customHeight="1" ht="15">
      <c r="D397" s="19"/>
      <c r="E397" s="15"/>
      <c r="F397" s="1"/>
      <c r="Q397" s="177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T397" s="2"/>
      <c r="EU397" s="14"/>
    </row>
    <row r="398" customHeight="1" ht="15">
      <c r="D398" s="19"/>
      <c r="E398" s="15"/>
      <c r="F398" s="1"/>
      <c r="Q398" s="177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T398" s="2"/>
      <c r="EU398" s="14"/>
    </row>
    <row r="399" customHeight="1" ht="15">
      <c r="D399" s="19"/>
      <c r="E399" s="15"/>
      <c r="F399" s="1"/>
      <c r="Q399" s="177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T399" s="2"/>
      <c r="EU399" s="14"/>
    </row>
    <row r="400" customHeight="1" ht="15">
      <c r="D400" s="19"/>
      <c r="E400" s="15"/>
      <c r="F400" s="1"/>
      <c r="Q400" s="177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T400" s="2"/>
      <c r="EU400" s="14"/>
    </row>
    <row r="401" customHeight="1" ht="15">
      <c r="D401" s="19"/>
      <c r="E401" s="15"/>
      <c r="F401" s="1"/>
      <c r="Q401" s="177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T401" s="2"/>
      <c r="EU401" s="14"/>
    </row>
    <row r="402" customHeight="1" ht="15">
      <c r="D402" s="19"/>
      <c r="E402" s="15"/>
      <c r="F402" s="1"/>
      <c r="Q402" s="177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T402" s="2"/>
      <c r="EU402" s="14"/>
    </row>
    <row r="403" customHeight="1" ht="15">
      <c r="D403" s="19"/>
      <c r="E403" s="15"/>
      <c r="F403" s="1"/>
      <c r="Q403" s="177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T403" s="2"/>
      <c r="EU403" s="14"/>
    </row>
    <row r="404" customHeight="1" ht="15">
      <c r="D404" s="19"/>
      <c r="E404" s="15"/>
      <c r="F404" s="1"/>
      <c r="Q404" s="177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T404" s="2"/>
      <c r="EU404" s="14"/>
    </row>
    <row r="405" customHeight="1" ht="15">
      <c r="D405" s="19"/>
      <c r="E405" s="15"/>
      <c r="F405" s="1"/>
      <c r="Q405" s="177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T405" s="2"/>
      <c r="EU405" s="14"/>
    </row>
    <row r="406" customHeight="1" ht="15">
      <c r="D406" s="19"/>
      <c r="E406" s="15"/>
      <c r="F406" s="1"/>
      <c r="Q406" s="177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T406" s="2"/>
      <c r="EU406" s="14"/>
    </row>
    <row r="407" customHeight="1" ht="15">
      <c r="D407" s="19"/>
      <c r="E407" s="15"/>
      <c r="F407" s="1"/>
      <c r="Q407" s="177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T407" s="2"/>
      <c r="EU407" s="14"/>
    </row>
    <row r="408" customHeight="1" ht="15">
      <c r="D408" s="19"/>
      <c r="E408" s="15"/>
      <c r="F408" s="1"/>
      <c r="Q408" s="177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T408" s="2"/>
      <c r="EU408" s="14"/>
    </row>
    <row r="409" customHeight="1" ht="15">
      <c r="D409" s="19"/>
      <c r="E409" s="15"/>
      <c r="F409" s="1"/>
      <c r="Q409" s="177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T409" s="2"/>
      <c r="EU409" s="14"/>
    </row>
    <row r="410" customHeight="1" ht="15">
      <c r="D410" s="19"/>
      <c r="E410" s="15"/>
      <c r="F410" s="1"/>
      <c r="Q410" s="177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T410" s="2"/>
      <c r="EU410" s="14"/>
    </row>
    <row r="411" customHeight="1" ht="15">
      <c r="D411" s="19"/>
      <c r="E411" s="15"/>
      <c r="F411" s="1"/>
      <c r="Q411" s="177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T411" s="2"/>
      <c r="EU411" s="14"/>
    </row>
    <row r="412" customHeight="1" ht="15">
      <c r="D412" s="19"/>
      <c r="E412" s="15"/>
      <c r="F412" s="1"/>
      <c r="Q412" s="177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T412" s="2"/>
      <c r="EU412" s="14"/>
    </row>
    <row r="413" customHeight="1" ht="15">
      <c r="D413" s="19"/>
      <c r="E413" s="15"/>
      <c r="F413" s="1"/>
      <c r="Q413" s="177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T413" s="2"/>
      <c r="EU413" s="14"/>
    </row>
    <row r="414" customHeight="1" ht="15">
      <c r="D414" s="19"/>
      <c r="E414" s="15"/>
      <c r="F414" s="1"/>
      <c r="Q414" s="177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T414" s="2"/>
      <c r="EU414" s="14"/>
    </row>
    <row r="415" customHeight="1" ht="15">
      <c r="D415" s="19"/>
      <c r="E415" s="15"/>
      <c r="F415" s="1"/>
      <c r="Q415" s="177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T415" s="2"/>
      <c r="EU415" s="14"/>
    </row>
    <row r="416" customHeight="1" ht="15">
      <c r="D416" s="19"/>
      <c r="E416" s="15"/>
      <c r="F416" s="1"/>
      <c r="Q416" s="177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T416" s="2"/>
      <c r="EU416" s="14"/>
    </row>
    <row r="417" customHeight="1" ht="15">
      <c r="D417" s="19"/>
      <c r="E417" s="15"/>
      <c r="F417" s="1"/>
      <c r="Q417" s="177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T417" s="2"/>
      <c r="EU417" s="14"/>
    </row>
    <row r="418" customHeight="1" ht="15">
      <c r="D418" s="19"/>
      <c r="E418" s="15"/>
      <c r="F418" s="1"/>
      <c r="Q418" s="177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T418" s="2"/>
      <c r="EU418" s="14"/>
    </row>
    <row r="419" customHeight="1" ht="15">
      <c r="D419" s="19"/>
      <c r="E419" s="15"/>
      <c r="F419" s="1"/>
      <c r="Q419" s="177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T419" s="2"/>
      <c r="EU419" s="14"/>
    </row>
    <row r="420" customHeight="1" ht="15">
      <c r="D420" s="19"/>
      <c r="E420" s="15"/>
      <c r="F420" s="1"/>
      <c r="Q420" s="177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T420" s="2"/>
      <c r="EU420" s="14"/>
    </row>
    <row r="421" customHeight="1" ht="15">
      <c r="D421" s="19"/>
      <c r="E421" s="15"/>
      <c r="F421" s="1"/>
      <c r="Q421" s="177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T421" s="2"/>
      <c r="EU421" s="14"/>
    </row>
    <row r="422" customHeight="1" ht="15">
      <c r="D422" s="19"/>
      <c r="E422" s="15"/>
      <c r="F422" s="1"/>
      <c r="Q422" s="177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T422" s="2"/>
      <c r="EU422" s="14"/>
    </row>
    <row r="423" customHeight="1" ht="15">
      <c r="D423" s="19"/>
      <c r="E423" s="15"/>
      <c r="F423" s="1"/>
      <c r="Q423" s="177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T423" s="2"/>
      <c r="EU423" s="14"/>
    </row>
    <row r="424" customHeight="1" ht="15">
      <c r="D424" s="19"/>
      <c r="E424" s="15"/>
      <c r="F424" s="1"/>
      <c r="Q424" s="177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T424" s="2"/>
      <c r="EU424" s="14"/>
    </row>
    <row r="425" customHeight="1" ht="15">
      <c r="D425" s="19"/>
      <c r="E425" s="15"/>
      <c r="F425" s="1"/>
      <c r="Q425" s="177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T425" s="2"/>
      <c r="EU425" s="14"/>
    </row>
    <row r="426" customHeight="1" ht="15">
      <c r="D426" s="19"/>
      <c r="E426" s="15"/>
      <c r="F426" s="1"/>
      <c r="Q426" s="177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T426" s="2"/>
      <c r="EU426" s="14"/>
    </row>
    <row r="427" customHeight="1" ht="15">
      <c r="D427" s="19"/>
      <c r="E427" s="15"/>
      <c r="F427" s="1"/>
      <c r="Q427" s="177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T427" s="2"/>
      <c r="EU427" s="14"/>
    </row>
    <row r="428" customHeight="1" ht="15">
      <c r="D428" s="19"/>
      <c r="E428" s="15"/>
      <c r="F428" s="1"/>
      <c r="Q428" s="177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T428" s="2"/>
      <c r="EU428" s="14"/>
    </row>
    <row r="429" customHeight="1" ht="15">
      <c r="D429" s="19"/>
      <c r="E429" s="15"/>
      <c r="F429" s="1"/>
      <c r="Q429" s="177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  <c r="EE429" s="16"/>
      <c r="EF429" s="16"/>
      <c r="EG429" s="16"/>
      <c r="EH429" s="16"/>
      <c r="EI429" s="16"/>
      <c r="EJ429" s="16"/>
      <c r="EK429" s="16"/>
      <c r="EL429" s="16"/>
      <c r="EM429" s="16"/>
      <c r="ET429" s="2"/>
      <c r="EU429" s="14"/>
    </row>
    <row r="430" customHeight="1" ht="15">
      <c r="D430" s="19"/>
      <c r="E430" s="15"/>
      <c r="F430" s="1"/>
      <c r="Q430" s="177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T430" s="2"/>
      <c r="EU430" s="14"/>
    </row>
    <row r="431" customHeight="1" ht="15">
      <c r="D431" s="19"/>
      <c r="E431" s="15"/>
      <c r="F431" s="1"/>
      <c r="Q431" s="177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T431" s="2"/>
      <c r="EU431" s="14"/>
    </row>
    <row r="432" customHeight="1" ht="15">
      <c r="D432" s="19"/>
      <c r="E432" s="15"/>
      <c r="F432" s="1"/>
      <c r="Q432" s="177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T432" s="2"/>
      <c r="EU432" s="14"/>
    </row>
    <row r="433" customHeight="1" ht="15">
      <c r="D433" s="19"/>
      <c r="E433" s="15"/>
      <c r="F433" s="1"/>
      <c r="Q433" s="177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T433" s="2"/>
      <c r="EU433" s="14"/>
    </row>
    <row r="434" customHeight="1" ht="15">
      <c r="D434" s="19"/>
      <c r="E434" s="15"/>
      <c r="F434" s="1"/>
      <c r="Q434" s="177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T434" s="2"/>
      <c r="EU434" s="14"/>
    </row>
    <row r="435" customHeight="1" ht="15">
      <c r="D435" s="19"/>
      <c r="E435" s="15"/>
      <c r="F435" s="1"/>
      <c r="Q435" s="177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T435" s="2"/>
      <c r="EU435" s="14"/>
    </row>
    <row r="436" customHeight="1" ht="15">
      <c r="D436" s="19"/>
      <c r="E436" s="15"/>
      <c r="F436" s="1"/>
      <c r="Q436" s="177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T436" s="2"/>
      <c r="EU436" s="14"/>
    </row>
    <row r="437" customHeight="1" ht="15">
      <c r="D437" s="19"/>
      <c r="E437" s="15"/>
      <c r="F437" s="1"/>
      <c r="Q437" s="177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T437" s="2"/>
      <c r="EU437" s="14"/>
    </row>
    <row r="438" customHeight="1" ht="15">
      <c r="D438" s="19"/>
      <c r="E438" s="15"/>
      <c r="F438" s="1"/>
      <c r="Q438" s="177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T438" s="2"/>
      <c r="EU438" s="14"/>
    </row>
    <row r="439" customHeight="1" ht="15">
      <c r="D439" s="19"/>
      <c r="E439" s="15"/>
      <c r="F439" s="1"/>
      <c r="Q439" s="177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T439" s="2"/>
      <c r="EU439" s="14"/>
    </row>
    <row r="440" customHeight="1" ht="15">
      <c r="D440" s="19"/>
      <c r="E440" s="15"/>
      <c r="F440" s="1"/>
      <c r="Q440" s="177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T440" s="2"/>
      <c r="EU440" s="14"/>
    </row>
    <row r="441" customHeight="1" ht="15">
      <c r="D441" s="19"/>
      <c r="E441" s="15"/>
      <c r="F441" s="1"/>
      <c r="Q441" s="177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T441" s="2"/>
      <c r="EU441" s="14"/>
    </row>
    <row r="442" customHeight="1" ht="15">
      <c r="D442" s="19"/>
      <c r="E442" s="15"/>
      <c r="F442" s="1"/>
      <c r="Q442" s="177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T442" s="2"/>
      <c r="EU442" s="14"/>
    </row>
    <row r="443" customHeight="1" ht="15">
      <c r="D443" s="19"/>
      <c r="E443" s="15"/>
      <c r="F443" s="1"/>
      <c r="Q443" s="177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T443" s="2"/>
      <c r="EU443" s="14"/>
    </row>
    <row r="444" customHeight="1" ht="15">
      <c r="D444" s="19"/>
      <c r="E444" s="15"/>
      <c r="F444" s="1"/>
      <c r="Q444" s="177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T444" s="2"/>
      <c r="EU444" s="14"/>
    </row>
    <row r="445" customHeight="1" ht="15">
      <c r="D445" s="19"/>
      <c r="E445" s="15"/>
      <c r="F445" s="1"/>
      <c r="Q445" s="177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T445" s="2"/>
      <c r="EU445" s="14"/>
    </row>
    <row r="446" customHeight="1" ht="15">
      <c r="D446" s="19"/>
      <c r="E446" s="15"/>
      <c r="F446" s="1"/>
      <c r="Q446" s="177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T446" s="2"/>
      <c r="EU446" s="14"/>
    </row>
    <row r="447" customHeight="1" ht="15">
      <c r="D447" s="19"/>
      <c r="E447" s="15"/>
      <c r="F447" s="1"/>
      <c r="Q447" s="177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T447" s="2"/>
      <c r="EU447" s="14"/>
    </row>
    <row r="448" customHeight="1" ht="15">
      <c r="D448" s="19"/>
      <c r="E448" s="15"/>
      <c r="F448" s="1"/>
      <c r="Q448" s="177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T448" s="2"/>
      <c r="EU448" s="14"/>
    </row>
    <row r="449" customHeight="1" ht="15">
      <c r="D449" s="19"/>
      <c r="E449" s="15"/>
      <c r="F449" s="1"/>
      <c r="Q449" s="177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T449" s="2"/>
      <c r="EU449" s="14"/>
    </row>
    <row r="450" customHeight="1" ht="15">
      <c r="D450" s="19"/>
      <c r="E450" s="15"/>
      <c r="F450" s="1"/>
      <c r="Q450" s="177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T450" s="2"/>
      <c r="EU450" s="14"/>
    </row>
    <row r="451" customHeight="1" ht="15">
      <c r="D451" s="19"/>
      <c r="E451" s="15"/>
      <c r="F451" s="1"/>
      <c r="Q451" s="177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T451" s="2"/>
      <c r="EU451" s="14"/>
    </row>
    <row r="452" customHeight="1" ht="15">
      <c r="D452" s="19"/>
      <c r="E452" s="15"/>
      <c r="F452" s="1"/>
      <c r="Q452" s="177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T452" s="2"/>
      <c r="EU452" s="14"/>
    </row>
    <row r="453" customHeight="1" ht="15">
      <c r="D453" s="19"/>
      <c r="E453" s="15"/>
      <c r="F453" s="1"/>
      <c r="Q453" s="177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T453" s="2"/>
      <c r="EU453" s="14"/>
    </row>
    <row r="454" customHeight="1" ht="15">
      <c r="D454" s="19"/>
      <c r="E454" s="15"/>
      <c r="F454" s="1"/>
      <c r="Q454" s="177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T454" s="2"/>
      <c r="EU454" s="14"/>
    </row>
    <row r="455" customHeight="1" ht="15">
      <c r="D455" s="19"/>
      <c r="E455" s="15"/>
      <c r="F455" s="1"/>
      <c r="Q455" s="177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T455" s="2"/>
      <c r="EU455" s="14"/>
    </row>
    <row r="456" customHeight="1" ht="15">
      <c r="D456" s="19"/>
      <c r="E456" s="15"/>
      <c r="F456" s="1"/>
      <c r="Q456" s="177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T456" s="2"/>
      <c r="EU456" s="14"/>
    </row>
    <row r="457" customHeight="1" ht="15">
      <c r="D457" s="19"/>
      <c r="E457" s="15"/>
      <c r="F457" s="1"/>
      <c r="Q457" s="177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T457" s="2"/>
      <c r="EU457" s="14"/>
    </row>
    <row r="458" customHeight="1" ht="15">
      <c r="D458" s="19"/>
      <c r="E458" s="15"/>
      <c r="F458" s="1"/>
      <c r="Q458" s="177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T458" s="2"/>
      <c r="EU458" s="14"/>
    </row>
    <row r="459" customHeight="1" ht="15">
      <c r="D459" s="19"/>
      <c r="E459" s="15"/>
      <c r="F459" s="1"/>
      <c r="Q459" s="177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T459" s="2"/>
      <c r="EU459" s="14"/>
    </row>
    <row r="460" customHeight="1" ht="15">
      <c r="D460" s="19"/>
      <c r="E460" s="15"/>
      <c r="F460" s="1"/>
      <c r="Q460" s="177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T460" s="2"/>
      <c r="EU460" s="14"/>
    </row>
    <row r="461" customHeight="1" ht="15">
      <c r="D461" s="19"/>
      <c r="E461" s="15"/>
      <c r="F461" s="1"/>
      <c r="Q461" s="177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T461" s="2"/>
      <c r="EU461" s="14"/>
    </row>
    <row r="462" customHeight="1" ht="15">
      <c r="D462" s="19"/>
      <c r="E462" s="15"/>
      <c r="F462" s="1"/>
      <c r="Q462" s="177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T462" s="2"/>
      <c r="EU462" s="14"/>
    </row>
    <row r="463" customHeight="1" ht="15">
      <c r="D463" s="19"/>
      <c r="E463" s="15"/>
      <c r="F463" s="1"/>
      <c r="Q463" s="177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T463" s="2"/>
      <c r="EU463" s="14"/>
    </row>
    <row r="464" customHeight="1" ht="15">
      <c r="D464" s="19"/>
      <c r="E464" s="15"/>
      <c r="F464" s="1"/>
      <c r="Q464" s="177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T464" s="2"/>
      <c r="EU464" s="14"/>
    </row>
    <row r="465" customHeight="1" ht="15">
      <c r="D465" s="19"/>
      <c r="E465" s="15"/>
      <c r="F465" s="1"/>
      <c r="Q465" s="177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T465" s="2"/>
      <c r="EU465" s="14"/>
    </row>
    <row r="466" customHeight="1" ht="15">
      <c r="D466" s="19"/>
      <c r="E466" s="15"/>
      <c r="F466" s="1"/>
      <c r="Q466" s="177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T466" s="2"/>
      <c r="EU466" s="14"/>
    </row>
    <row r="467" customHeight="1" ht="15">
      <c r="D467" s="19"/>
      <c r="E467" s="15"/>
      <c r="F467" s="1"/>
      <c r="Q467" s="177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T467" s="2"/>
      <c r="EU467" s="14"/>
    </row>
    <row r="468" customHeight="1" ht="15">
      <c r="D468" s="19"/>
      <c r="E468" s="15"/>
      <c r="F468" s="1"/>
      <c r="Q468" s="177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T468" s="2"/>
      <c r="EU468" s="14"/>
    </row>
    <row r="469" customHeight="1" ht="15">
      <c r="D469" s="19"/>
      <c r="E469" s="15"/>
      <c r="F469" s="1"/>
      <c r="Q469" s="177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T469" s="2"/>
      <c r="EU469" s="14"/>
    </row>
    <row r="470" customHeight="1" ht="15">
      <c r="D470" s="19"/>
      <c r="E470" s="15"/>
      <c r="F470" s="1"/>
      <c r="Q470" s="177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T470" s="2"/>
      <c r="EU470" s="14"/>
    </row>
    <row r="471" customHeight="1" ht="15">
      <c r="D471" s="19"/>
      <c r="E471" s="15"/>
      <c r="F471" s="1"/>
      <c r="Q471" s="177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T471" s="2"/>
      <c r="EU471" s="14"/>
    </row>
    <row r="472" customHeight="1" ht="15">
      <c r="D472" s="19"/>
      <c r="E472" s="15"/>
      <c r="F472" s="1"/>
      <c r="Q472" s="177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T472" s="2"/>
      <c r="EU472" s="14"/>
    </row>
    <row r="473" customHeight="1" ht="15">
      <c r="D473" s="19"/>
      <c r="E473" s="15"/>
      <c r="F473" s="1"/>
      <c r="Q473" s="177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T473" s="2"/>
      <c r="EU473" s="14"/>
    </row>
    <row r="474" customHeight="1" ht="15">
      <c r="D474" s="19"/>
      <c r="E474" s="15"/>
      <c r="F474" s="1"/>
      <c r="Q474" s="177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T474" s="2"/>
      <c r="EU474" s="14"/>
    </row>
    <row r="475" customHeight="1" ht="15">
      <c r="D475" s="19"/>
      <c r="E475" s="15"/>
      <c r="F475" s="1"/>
      <c r="Q475" s="177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T475" s="2"/>
      <c r="EU475" s="14"/>
    </row>
    <row r="476" customHeight="1" ht="15">
      <c r="D476" s="19"/>
      <c r="E476" s="15"/>
      <c r="F476" s="1"/>
      <c r="Q476" s="177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T476" s="2"/>
      <c r="EU476" s="14"/>
    </row>
    <row r="477" customHeight="1" ht="15">
      <c r="D477" s="19"/>
      <c r="E477" s="15"/>
      <c r="F477" s="1"/>
      <c r="Q477" s="177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T477" s="2"/>
      <c r="EU477" s="14"/>
    </row>
    <row r="478" customHeight="1" ht="15">
      <c r="D478" s="19"/>
      <c r="E478" s="15"/>
      <c r="F478" s="1"/>
      <c r="Q478" s="177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T478" s="2"/>
      <c r="EU478" s="14"/>
    </row>
    <row r="479" customHeight="1" ht="15">
      <c r="D479" s="19"/>
      <c r="E479" s="15"/>
      <c r="F479" s="1"/>
      <c r="Q479" s="177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T479" s="2"/>
      <c r="EU479" s="14"/>
    </row>
    <row r="480" customHeight="1" ht="15">
      <c r="D480" s="19"/>
      <c r="E480" s="15"/>
      <c r="F480" s="1"/>
      <c r="Q480" s="177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T480" s="2"/>
      <c r="EU480" s="14"/>
    </row>
    <row r="481" customHeight="1" ht="15">
      <c r="D481" s="19"/>
      <c r="E481" s="15"/>
      <c r="F481" s="1"/>
      <c r="Q481" s="177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T481" s="2"/>
      <c r="EU481" s="14"/>
    </row>
    <row r="482" customHeight="1" ht="15">
      <c r="D482" s="19"/>
      <c r="E482" s="15"/>
      <c r="F482" s="1"/>
      <c r="Q482" s="177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T482" s="2"/>
      <c r="EU482" s="14"/>
    </row>
    <row r="483" customHeight="1" ht="15">
      <c r="D483" s="19"/>
      <c r="E483" s="15"/>
      <c r="F483" s="1"/>
      <c r="Q483" s="177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T483" s="2"/>
      <c r="EU483" s="14"/>
    </row>
    <row r="484" customHeight="1" ht="15">
      <c r="D484" s="19"/>
      <c r="E484" s="15"/>
      <c r="F484" s="1"/>
      <c r="Q484" s="177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T484" s="2"/>
      <c r="EU484" s="14"/>
    </row>
    <row r="485" customHeight="1" ht="15">
      <c r="D485" s="19"/>
      <c r="E485" s="15"/>
      <c r="F485" s="1"/>
      <c r="Q485" s="177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T485" s="2"/>
      <c r="EU485" s="14"/>
    </row>
    <row r="486" customHeight="1" ht="15">
      <c r="D486" s="19"/>
      <c r="E486" s="15"/>
      <c r="F486" s="1"/>
      <c r="Q486" s="177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T486" s="2"/>
      <c r="EU486" s="14"/>
    </row>
    <row r="487" customHeight="1" ht="15">
      <c r="D487" s="19"/>
      <c r="E487" s="15"/>
      <c r="F487" s="1"/>
      <c r="Q487" s="177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T487" s="2"/>
      <c r="EU487" s="14"/>
    </row>
    <row r="488" customHeight="1" ht="15">
      <c r="D488" s="19"/>
      <c r="E488" s="15"/>
      <c r="F488" s="1"/>
      <c r="Q488" s="177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T488" s="2"/>
      <c r="EU488" s="14"/>
    </row>
    <row r="489" customHeight="1" ht="15">
      <c r="D489" s="19"/>
      <c r="E489" s="15"/>
      <c r="F489" s="1"/>
      <c r="Q489" s="177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T489" s="2"/>
      <c r="EU489" s="14"/>
    </row>
    <row r="490" customHeight="1" ht="15">
      <c r="D490" s="19"/>
      <c r="E490" s="15"/>
      <c r="F490" s="1"/>
      <c r="Q490" s="177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T490" s="2"/>
      <c r="EU490" s="14"/>
    </row>
    <row r="491" customHeight="1" ht="15">
      <c r="D491" s="19"/>
      <c r="E491" s="15"/>
      <c r="F491" s="1"/>
      <c r="Q491" s="177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T491" s="2"/>
      <c r="EU491" s="14"/>
    </row>
    <row r="492" customHeight="1" ht="15">
      <c r="D492" s="19"/>
      <c r="E492" s="15"/>
      <c r="F492" s="1"/>
      <c r="Q492" s="177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T492" s="2"/>
      <c r="EU492" s="14"/>
    </row>
    <row r="493" customHeight="1" ht="15">
      <c r="D493" s="19"/>
      <c r="E493" s="15"/>
      <c r="F493" s="1"/>
      <c r="Q493" s="177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T493" s="2"/>
      <c r="EU493" s="14"/>
    </row>
    <row r="494" customHeight="1" ht="15">
      <c r="D494" s="19"/>
      <c r="E494" s="15"/>
      <c r="F494" s="1"/>
      <c r="Q494" s="177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T494" s="2"/>
      <c r="EU494" s="14"/>
    </row>
    <row r="495" customHeight="1" ht="15">
      <c r="D495" s="19"/>
      <c r="E495" s="15"/>
      <c r="F495" s="1"/>
      <c r="Q495" s="177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T495" s="2"/>
      <c r="EU495" s="14"/>
    </row>
    <row r="496" customHeight="1" ht="15">
      <c r="D496" s="19"/>
      <c r="E496" s="15"/>
      <c r="F496" s="1"/>
      <c r="Q496" s="177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T496" s="2"/>
      <c r="EU496" s="14"/>
    </row>
    <row r="497" customHeight="1" ht="15">
      <c r="D497" s="19"/>
      <c r="E497" s="15"/>
      <c r="F497" s="1"/>
      <c r="Q497" s="177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T497" s="2"/>
      <c r="EU497" s="14"/>
    </row>
    <row r="498" customHeight="1" ht="15">
      <c r="D498" s="19"/>
      <c r="E498" s="15"/>
      <c r="F498" s="1"/>
      <c r="Q498" s="177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T498" s="2"/>
      <c r="EU498" s="14"/>
    </row>
    <row r="499" customHeight="1" ht="15">
      <c r="D499" s="19"/>
      <c r="E499" s="15"/>
      <c r="F499" s="1"/>
      <c r="Q499" s="177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T499" s="2"/>
      <c r="EU499" s="14"/>
    </row>
    <row r="500" customHeight="1" ht="15">
      <c r="D500" s="19"/>
      <c r="E500" s="15"/>
      <c r="F500" s="1"/>
      <c r="Q500" s="177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T500" s="2"/>
      <c r="EU500" s="14"/>
    </row>
    <row r="501" customHeight="1" ht="15">
      <c r="D501" s="19"/>
      <c r="E501" s="15"/>
      <c r="F501" s="1"/>
      <c r="Q501" s="177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  <c r="EF501" s="16"/>
      <c r="EG501" s="16"/>
      <c r="EH501" s="16"/>
      <c r="EI501" s="16"/>
      <c r="EJ501" s="16"/>
      <c r="EK501" s="16"/>
      <c r="EL501" s="16"/>
      <c r="EM501" s="16"/>
      <c r="ET501" s="2"/>
      <c r="EU501" s="14"/>
    </row>
    <row r="502" customHeight="1" ht="15">
      <c r="D502" s="19"/>
      <c r="E502" s="15"/>
      <c r="F502" s="1"/>
      <c r="Q502" s="177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  <c r="EF502" s="16"/>
      <c r="EG502" s="16"/>
      <c r="EH502" s="16"/>
      <c r="EI502" s="16"/>
      <c r="EJ502" s="16"/>
      <c r="EK502" s="16"/>
      <c r="EL502" s="16"/>
      <c r="EM502" s="16"/>
      <c r="ET502" s="2"/>
      <c r="EU502" s="14"/>
    </row>
    <row r="503" customHeight="1" ht="15">
      <c r="D503" s="19"/>
      <c r="E503" s="15"/>
      <c r="F503" s="1"/>
      <c r="Q503" s="177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  <c r="EE503" s="16"/>
      <c r="EF503" s="16"/>
      <c r="EG503" s="16"/>
      <c r="EH503" s="16"/>
      <c r="EI503" s="16"/>
      <c r="EJ503" s="16"/>
      <c r="EK503" s="16"/>
      <c r="EL503" s="16"/>
      <c r="EM503" s="16"/>
      <c r="ET503" s="2"/>
      <c r="EU503" s="14"/>
    </row>
    <row r="504" customHeight="1" ht="15">
      <c r="D504" s="19"/>
      <c r="E504" s="15"/>
      <c r="F504" s="1"/>
      <c r="Q504" s="177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T504" s="2"/>
      <c r="EU504" s="14"/>
    </row>
    <row r="505" customHeight="1" ht="15">
      <c r="D505" s="19"/>
      <c r="E505" s="15"/>
      <c r="F505" s="1"/>
      <c r="Q505" s="177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  <c r="EF505" s="16"/>
      <c r="EG505" s="16"/>
      <c r="EH505" s="16"/>
      <c r="EI505" s="16"/>
      <c r="EJ505" s="16"/>
      <c r="EK505" s="16"/>
      <c r="EL505" s="16"/>
      <c r="EM505" s="16"/>
      <c r="ET505" s="2"/>
      <c r="EU505" s="14"/>
    </row>
    <row r="506" customHeight="1" ht="15">
      <c r="D506" s="19"/>
      <c r="E506" s="15"/>
      <c r="F506" s="1"/>
      <c r="Q506" s="177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T506" s="2"/>
      <c r="EU506" s="14"/>
    </row>
    <row r="507" customHeight="1" ht="15">
      <c r="D507" s="19"/>
      <c r="E507" s="15"/>
      <c r="F507" s="1"/>
      <c r="Q507" s="177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G507" s="16"/>
      <c r="EH507" s="16"/>
      <c r="EI507" s="16"/>
      <c r="EJ507" s="16"/>
      <c r="EK507" s="16"/>
      <c r="EL507" s="16"/>
      <c r="EM507" s="16"/>
      <c r="ET507" s="2"/>
      <c r="EU507" s="14"/>
    </row>
    <row r="508" customHeight="1" ht="15">
      <c r="D508" s="19"/>
      <c r="E508" s="15"/>
      <c r="F508" s="1"/>
      <c r="Q508" s="177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T508" s="2"/>
      <c r="EU508" s="14"/>
    </row>
    <row r="509" customHeight="1" ht="15">
      <c r="D509" s="19"/>
      <c r="E509" s="15"/>
      <c r="F509" s="1"/>
      <c r="Q509" s="177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  <c r="EF509" s="16"/>
      <c r="EG509" s="16"/>
      <c r="EH509" s="16"/>
      <c r="EI509" s="16"/>
      <c r="EJ509" s="16"/>
      <c r="EK509" s="16"/>
      <c r="EL509" s="16"/>
      <c r="EM509" s="16"/>
      <c r="ET509" s="2"/>
      <c r="EU509" s="14"/>
    </row>
    <row r="510" customHeight="1" ht="15">
      <c r="D510" s="19"/>
      <c r="E510" s="15"/>
      <c r="F510" s="1"/>
      <c r="Q510" s="177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  <c r="EF510" s="16"/>
      <c r="EG510" s="16"/>
      <c r="EH510" s="16"/>
      <c r="EI510" s="16"/>
      <c r="EJ510" s="16"/>
      <c r="EK510" s="16"/>
      <c r="EL510" s="16"/>
      <c r="EM510" s="16"/>
      <c r="ET510" s="2"/>
      <c r="EU510" s="14"/>
    </row>
    <row r="511" customHeight="1" ht="15">
      <c r="D511" s="19"/>
      <c r="E511" s="15"/>
      <c r="F511" s="1"/>
      <c r="Q511" s="177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  <c r="EF511" s="16"/>
      <c r="EG511" s="16"/>
      <c r="EH511" s="16"/>
      <c r="EI511" s="16"/>
      <c r="EJ511" s="16"/>
      <c r="EK511" s="16"/>
      <c r="EL511" s="16"/>
      <c r="EM511" s="16"/>
      <c r="ET511" s="2"/>
      <c r="EU511" s="14"/>
    </row>
    <row r="512" customHeight="1" ht="15">
      <c r="D512" s="19"/>
      <c r="E512" s="15"/>
      <c r="F512" s="1"/>
      <c r="Q512" s="177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  <c r="EF512" s="16"/>
      <c r="EG512" s="16"/>
      <c r="EH512" s="16"/>
      <c r="EI512" s="16"/>
      <c r="EJ512" s="16"/>
      <c r="EK512" s="16"/>
      <c r="EL512" s="16"/>
      <c r="EM512" s="16"/>
      <c r="ET512" s="2"/>
      <c r="EU512" s="14"/>
    </row>
    <row r="513" customHeight="1" ht="15">
      <c r="D513" s="19"/>
      <c r="E513" s="15"/>
      <c r="F513" s="1"/>
      <c r="Q513" s="177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T513" s="2"/>
      <c r="EU513" s="14"/>
    </row>
    <row r="514" customHeight="1" ht="15">
      <c r="D514" s="19"/>
      <c r="E514" s="15"/>
      <c r="F514" s="1"/>
      <c r="Q514" s="177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  <c r="EF514" s="16"/>
      <c r="EG514" s="16"/>
      <c r="EH514" s="16"/>
      <c r="EI514" s="16"/>
      <c r="EJ514" s="16"/>
      <c r="EK514" s="16"/>
      <c r="EL514" s="16"/>
      <c r="EM514" s="16"/>
      <c r="ET514" s="2"/>
      <c r="EU514" s="14"/>
    </row>
    <row r="515" customHeight="1" ht="15">
      <c r="D515" s="19"/>
      <c r="E515" s="15"/>
      <c r="F515" s="1"/>
      <c r="Q515" s="177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  <c r="EF515" s="16"/>
      <c r="EG515" s="16"/>
      <c r="EH515" s="16"/>
      <c r="EI515" s="16"/>
      <c r="EJ515" s="16"/>
      <c r="EK515" s="16"/>
      <c r="EL515" s="16"/>
      <c r="EM515" s="16"/>
      <c r="ET515" s="2"/>
      <c r="EU515" s="14"/>
    </row>
    <row r="516" customHeight="1" ht="15">
      <c r="D516" s="19"/>
      <c r="E516" s="15"/>
      <c r="F516" s="1"/>
      <c r="Q516" s="177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  <c r="EF516" s="16"/>
      <c r="EG516" s="16"/>
      <c r="EH516" s="16"/>
      <c r="EI516" s="16"/>
      <c r="EJ516" s="16"/>
      <c r="EK516" s="16"/>
      <c r="EL516" s="16"/>
      <c r="EM516" s="16"/>
      <c r="ET516" s="2"/>
      <c r="EU516" s="14"/>
    </row>
    <row r="517" customHeight="1" ht="15">
      <c r="D517" s="19"/>
      <c r="E517" s="15"/>
      <c r="F517" s="1"/>
      <c r="Q517" s="177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T517" s="2"/>
      <c r="EU517" s="14"/>
    </row>
    <row r="518" customHeight="1" ht="15">
      <c r="D518" s="19"/>
      <c r="E518" s="15"/>
      <c r="F518" s="1"/>
      <c r="Q518" s="177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T518" s="2"/>
      <c r="EU518" s="14"/>
    </row>
    <row r="519" customHeight="1" ht="15">
      <c r="D519" s="19"/>
      <c r="E519" s="15"/>
      <c r="F519" s="1"/>
      <c r="Q519" s="177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  <c r="EF519" s="16"/>
      <c r="EG519" s="16"/>
      <c r="EH519" s="16"/>
      <c r="EI519" s="16"/>
      <c r="EJ519" s="16"/>
      <c r="EK519" s="16"/>
      <c r="EL519" s="16"/>
      <c r="EM519" s="16"/>
      <c r="ET519" s="2"/>
      <c r="EU519" s="14"/>
    </row>
    <row r="520" customHeight="1" ht="15">
      <c r="D520" s="19"/>
      <c r="E520" s="15"/>
      <c r="F520" s="1"/>
      <c r="Q520" s="177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T520" s="2"/>
      <c r="EU520" s="14"/>
    </row>
    <row r="521" customHeight="1" ht="15">
      <c r="D521" s="19"/>
      <c r="E521" s="15"/>
      <c r="F521" s="1"/>
      <c r="Q521" s="177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  <c r="EE521" s="16"/>
      <c r="EF521" s="16"/>
      <c r="EG521" s="16"/>
      <c r="EH521" s="16"/>
      <c r="EI521" s="16"/>
      <c r="EJ521" s="16"/>
      <c r="EK521" s="16"/>
      <c r="EL521" s="16"/>
      <c r="EM521" s="16"/>
      <c r="ET521" s="2"/>
      <c r="EU521" s="14"/>
    </row>
    <row r="522" customHeight="1" ht="15">
      <c r="D522" s="19"/>
      <c r="E522" s="15"/>
      <c r="F522" s="1"/>
      <c r="Q522" s="177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T522" s="2"/>
      <c r="EU522" s="14"/>
    </row>
    <row r="523" customHeight="1" ht="15">
      <c r="D523" s="19"/>
      <c r="E523" s="15"/>
      <c r="F523" s="1"/>
      <c r="Q523" s="177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  <c r="EF523" s="16"/>
      <c r="EG523" s="16"/>
      <c r="EH523" s="16"/>
      <c r="EI523" s="16"/>
      <c r="EJ523" s="16"/>
      <c r="EK523" s="16"/>
      <c r="EL523" s="16"/>
      <c r="EM523" s="16"/>
      <c r="ET523" s="2"/>
      <c r="EU523" s="14"/>
    </row>
    <row r="524" customHeight="1" ht="15">
      <c r="D524" s="19"/>
      <c r="E524" s="15"/>
      <c r="F524" s="1"/>
      <c r="Q524" s="177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T524" s="2"/>
      <c r="EU524" s="14"/>
    </row>
    <row r="525" customHeight="1" ht="15">
      <c r="D525" s="19"/>
      <c r="E525" s="15"/>
      <c r="F525" s="1"/>
      <c r="Q525" s="177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  <c r="EF525" s="16"/>
      <c r="EG525" s="16"/>
      <c r="EH525" s="16"/>
      <c r="EI525" s="16"/>
      <c r="EJ525" s="16"/>
      <c r="EK525" s="16"/>
      <c r="EL525" s="16"/>
      <c r="EM525" s="16"/>
      <c r="ET525" s="2"/>
      <c r="EU525" s="14"/>
    </row>
    <row r="526" customHeight="1" ht="15">
      <c r="D526" s="19"/>
      <c r="E526" s="15"/>
      <c r="F526" s="1"/>
      <c r="Q526" s="177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/>
      <c r="EM526" s="16"/>
      <c r="ET526" s="2"/>
      <c r="EU526" s="14"/>
    </row>
    <row r="527" customHeight="1" ht="15">
      <c r="D527" s="19"/>
      <c r="E527" s="15"/>
      <c r="F527" s="1"/>
      <c r="Q527" s="177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  <c r="EF527" s="16"/>
      <c r="EG527" s="16"/>
      <c r="EH527" s="16"/>
      <c r="EI527" s="16"/>
      <c r="EJ527" s="16"/>
      <c r="EK527" s="16"/>
      <c r="EL527" s="16"/>
      <c r="EM527" s="16"/>
      <c r="ET527" s="2"/>
      <c r="EU527" s="14"/>
    </row>
    <row r="528" customHeight="1" ht="15">
      <c r="D528" s="19"/>
      <c r="E528" s="15"/>
      <c r="F528" s="1"/>
      <c r="Q528" s="177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T528" s="2"/>
      <c r="EU528" s="14"/>
    </row>
    <row r="529" customHeight="1" ht="15">
      <c r="D529" s="19"/>
      <c r="E529" s="15"/>
      <c r="F529" s="1"/>
      <c r="Q529" s="177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T529" s="2"/>
      <c r="EU529" s="14"/>
    </row>
    <row r="530" customHeight="1" ht="15">
      <c r="D530" s="19"/>
      <c r="E530" s="15"/>
      <c r="F530" s="1"/>
      <c r="Q530" s="177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T530" s="2"/>
      <c r="EU530" s="14"/>
    </row>
    <row r="531" customHeight="1" ht="15">
      <c r="D531" s="19"/>
      <c r="E531" s="15"/>
      <c r="F531" s="1"/>
      <c r="Q531" s="177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  <c r="EF531" s="16"/>
      <c r="EG531" s="16"/>
      <c r="EH531" s="16"/>
      <c r="EI531" s="16"/>
      <c r="EJ531" s="16"/>
      <c r="EK531" s="16"/>
      <c r="EL531" s="16"/>
      <c r="EM531" s="16"/>
      <c r="ET531" s="2"/>
      <c r="EU531" s="14"/>
    </row>
    <row r="532" customHeight="1" ht="15">
      <c r="D532" s="19"/>
      <c r="E532" s="15"/>
      <c r="F532" s="1"/>
      <c r="Q532" s="177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  <c r="EF532" s="16"/>
      <c r="EG532" s="16"/>
      <c r="EH532" s="16"/>
      <c r="EI532" s="16"/>
      <c r="EJ532" s="16"/>
      <c r="EK532" s="16"/>
      <c r="EL532" s="16"/>
      <c r="EM532" s="16"/>
      <c r="ET532" s="2"/>
      <c r="EU532" s="14"/>
    </row>
    <row r="533" customHeight="1" ht="15">
      <c r="D533" s="19"/>
      <c r="E533" s="15"/>
      <c r="F533" s="1"/>
      <c r="Q533" s="177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T533" s="2"/>
      <c r="EU533" s="14"/>
    </row>
    <row r="534" customHeight="1" ht="15">
      <c r="D534" s="19"/>
      <c r="E534" s="15"/>
      <c r="F534" s="1"/>
      <c r="Q534" s="177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  <c r="EF534" s="16"/>
      <c r="EG534" s="16"/>
      <c r="EH534" s="16"/>
      <c r="EI534" s="16"/>
      <c r="EJ534" s="16"/>
      <c r="EK534" s="16"/>
      <c r="EL534" s="16"/>
      <c r="EM534" s="16"/>
      <c r="ET534" s="2"/>
      <c r="EU534" s="14"/>
    </row>
    <row r="535" customHeight="1" ht="15">
      <c r="D535" s="19"/>
      <c r="E535" s="15"/>
      <c r="F535" s="1"/>
      <c r="Q535" s="177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  <c r="EF535" s="16"/>
      <c r="EG535" s="16"/>
      <c r="EH535" s="16"/>
      <c r="EI535" s="16"/>
      <c r="EJ535" s="16"/>
      <c r="EK535" s="16"/>
      <c r="EL535" s="16"/>
      <c r="EM535" s="16"/>
      <c r="ET535" s="2"/>
      <c r="EU535" s="14"/>
    </row>
    <row r="536" customHeight="1" ht="15">
      <c r="D536" s="19"/>
      <c r="E536" s="15"/>
      <c r="F536" s="1"/>
      <c r="Q536" s="177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  <c r="EF536" s="16"/>
      <c r="EG536" s="16"/>
      <c r="EH536" s="16"/>
      <c r="EI536" s="16"/>
      <c r="EJ536" s="16"/>
      <c r="EK536" s="16"/>
      <c r="EL536" s="16"/>
      <c r="EM536" s="16"/>
      <c r="ET536" s="2"/>
      <c r="EU536" s="14"/>
    </row>
    <row r="537" customHeight="1" ht="15">
      <c r="D537" s="19"/>
      <c r="E537" s="15"/>
      <c r="F537" s="1"/>
      <c r="Q537" s="177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  <c r="EF537" s="16"/>
      <c r="EG537" s="16"/>
      <c r="EH537" s="16"/>
      <c r="EI537" s="16"/>
      <c r="EJ537" s="16"/>
      <c r="EK537" s="16"/>
      <c r="EL537" s="16"/>
      <c r="EM537" s="16"/>
      <c r="ET537" s="2"/>
      <c r="EU537" s="14"/>
    </row>
    <row r="538" customHeight="1" ht="15">
      <c r="D538" s="19"/>
      <c r="E538" s="15"/>
      <c r="F538" s="1"/>
      <c r="Q538" s="177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  <c r="EF538" s="16"/>
      <c r="EG538" s="16"/>
      <c r="EH538" s="16"/>
      <c r="EI538" s="16"/>
      <c r="EJ538" s="16"/>
      <c r="EK538" s="16"/>
      <c r="EL538" s="16"/>
      <c r="EM538" s="16"/>
      <c r="ET538" s="2"/>
      <c r="EU538" s="14"/>
    </row>
    <row r="539" customHeight="1" ht="15">
      <c r="D539" s="19"/>
      <c r="E539" s="15"/>
      <c r="F539" s="1"/>
      <c r="Q539" s="177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T539" s="2"/>
      <c r="EU539" s="14"/>
    </row>
    <row r="540" customHeight="1" ht="15">
      <c r="D540" s="19"/>
      <c r="E540" s="15"/>
      <c r="F540" s="1"/>
      <c r="Q540" s="177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  <c r="EF540" s="16"/>
      <c r="EG540" s="16"/>
      <c r="EH540" s="16"/>
      <c r="EI540" s="16"/>
      <c r="EJ540" s="16"/>
      <c r="EK540" s="16"/>
      <c r="EL540" s="16"/>
      <c r="EM540" s="16"/>
      <c r="ET540" s="2"/>
      <c r="EU540" s="14"/>
    </row>
    <row r="541" customHeight="1" ht="15">
      <c r="D541" s="19"/>
      <c r="E541" s="15"/>
      <c r="F541" s="1"/>
      <c r="Q541" s="177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T541" s="2"/>
      <c r="EU541" s="14"/>
    </row>
    <row r="542" customHeight="1" ht="15">
      <c r="D542" s="19"/>
      <c r="E542" s="15"/>
      <c r="F542" s="1"/>
      <c r="Q542" s="177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  <c r="EF542" s="16"/>
      <c r="EG542" s="16"/>
      <c r="EH542" s="16"/>
      <c r="EI542" s="16"/>
      <c r="EJ542" s="16"/>
      <c r="EK542" s="16"/>
      <c r="EL542" s="16"/>
      <c r="EM542" s="16"/>
      <c r="ET542" s="2"/>
      <c r="EU542" s="14"/>
    </row>
    <row r="543" customHeight="1" ht="15">
      <c r="D543" s="19"/>
      <c r="E543" s="15"/>
      <c r="F543" s="1"/>
      <c r="Q543" s="177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T543" s="2"/>
      <c r="EU543" s="14"/>
    </row>
    <row r="544" customHeight="1" ht="15">
      <c r="D544" s="19"/>
      <c r="E544" s="15"/>
      <c r="F544" s="1"/>
      <c r="Q544" s="177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T544" s="2"/>
      <c r="EU544" s="14"/>
    </row>
    <row r="545" customHeight="1" ht="15">
      <c r="D545" s="19"/>
      <c r="E545" s="15"/>
      <c r="F545" s="1"/>
      <c r="Q545" s="177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T545" s="2"/>
      <c r="EU545" s="14"/>
    </row>
    <row r="546" customHeight="1" ht="15">
      <c r="D546" s="19"/>
      <c r="E546" s="15"/>
      <c r="F546" s="1"/>
      <c r="Q546" s="177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T546" s="2"/>
      <c r="EU546" s="14"/>
    </row>
    <row r="547" customHeight="1" ht="15">
      <c r="D547" s="19"/>
      <c r="E547" s="15"/>
      <c r="F547" s="1"/>
      <c r="Q547" s="177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  <c r="EF547" s="16"/>
      <c r="EG547" s="16"/>
      <c r="EH547" s="16"/>
      <c r="EI547" s="16"/>
      <c r="EJ547" s="16"/>
      <c r="EK547" s="16"/>
      <c r="EL547" s="16"/>
      <c r="EM547" s="16"/>
      <c r="ET547" s="2"/>
      <c r="EU547" s="14"/>
    </row>
    <row r="548" customHeight="1" ht="15">
      <c r="D548" s="19"/>
      <c r="E548" s="15"/>
      <c r="F548" s="1"/>
      <c r="Q548" s="177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  <c r="EF548" s="16"/>
      <c r="EG548" s="16"/>
      <c r="EH548" s="16"/>
      <c r="EI548" s="16"/>
      <c r="EJ548" s="16"/>
      <c r="EK548" s="16"/>
      <c r="EL548" s="16"/>
      <c r="EM548" s="16"/>
      <c r="ET548" s="2"/>
      <c r="EU548" s="14"/>
    </row>
    <row r="549" customHeight="1" ht="15">
      <c r="D549" s="19"/>
      <c r="E549" s="15"/>
      <c r="F549" s="1"/>
      <c r="Q549" s="177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  <c r="EF549" s="16"/>
      <c r="EG549" s="16"/>
      <c r="EH549" s="16"/>
      <c r="EI549" s="16"/>
      <c r="EJ549" s="16"/>
      <c r="EK549" s="16"/>
      <c r="EL549" s="16"/>
      <c r="EM549" s="16"/>
      <c r="ET549" s="2"/>
      <c r="EU549" s="14"/>
    </row>
    <row r="550" customHeight="1" ht="15">
      <c r="D550" s="19"/>
      <c r="E550" s="15"/>
      <c r="F550" s="1"/>
      <c r="Q550" s="177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  <c r="EF550" s="16"/>
      <c r="EG550" s="16"/>
      <c r="EH550" s="16"/>
      <c r="EI550" s="16"/>
      <c r="EJ550" s="16"/>
      <c r="EK550" s="16"/>
      <c r="EL550" s="16"/>
      <c r="EM550" s="16"/>
      <c r="ET550" s="2"/>
      <c r="EU550" s="14"/>
    </row>
    <row r="551" customHeight="1" ht="15">
      <c r="D551" s="19"/>
      <c r="E551" s="15"/>
      <c r="F551" s="1"/>
      <c r="Q551" s="177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  <c r="EF551" s="16"/>
      <c r="EG551" s="16"/>
      <c r="EH551" s="16"/>
      <c r="EI551" s="16"/>
      <c r="EJ551" s="16"/>
      <c r="EK551" s="16"/>
      <c r="EL551" s="16"/>
      <c r="EM551" s="16"/>
      <c r="ET551" s="2"/>
      <c r="EU551" s="14"/>
    </row>
    <row r="552" customHeight="1" ht="15">
      <c r="D552" s="19"/>
      <c r="E552" s="15"/>
      <c r="F552" s="1"/>
      <c r="Q552" s="177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  <c r="EF552" s="16"/>
      <c r="EG552" s="16"/>
      <c r="EH552" s="16"/>
      <c r="EI552" s="16"/>
      <c r="EJ552" s="16"/>
      <c r="EK552" s="16"/>
      <c r="EL552" s="16"/>
      <c r="EM552" s="16"/>
      <c r="ET552" s="2"/>
      <c r="EU552" s="14"/>
    </row>
    <row r="553" customHeight="1" ht="15">
      <c r="D553" s="19"/>
      <c r="E553" s="15"/>
      <c r="F553" s="1"/>
      <c r="Q553" s="177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  <c r="EF553" s="16"/>
      <c r="EG553" s="16"/>
      <c r="EH553" s="16"/>
      <c r="EI553" s="16"/>
      <c r="EJ553" s="16"/>
      <c r="EK553" s="16"/>
      <c r="EL553" s="16"/>
      <c r="EM553" s="16"/>
      <c r="ET553" s="2"/>
      <c r="EU553" s="14"/>
    </row>
    <row r="554" customHeight="1" ht="15">
      <c r="D554" s="19"/>
      <c r="E554" s="15"/>
      <c r="F554" s="1"/>
      <c r="Q554" s="177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  <c r="EF554" s="16"/>
      <c r="EG554" s="16"/>
      <c r="EH554" s="16"/>
      <c r="EI554" s="16"/>
      <c r="EJ554" s="16"/>
      <c r="EK554" s="16"/>
      <c r="EL554" s="16"/>
      <c r="EM554" s="16"/>
      <c r="ET554" s="2"/>
      <c r="EU554" s="14"/>
    </row>
    <row r="555" customHeight="1" ht="15">
      <c r="D555" s="19"/>
      <c r="E555" s="15"/>
      <c r="F555" s="1"/>
      <c r="Q555" s="177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  <c r="EF555" s="16"/>
      <c r="EG555" s="16"/>
      <c r="EH555" s="16"/>
      <c r="EI555" s="16"/>
      <c r="EJ555" s="16"/>
      <c r="EK555" s="16"/>
      <c r="EL555" s="16"/>
      <c r="EM555" s="16"/>
      <c r="ET555" s="2"/>
      <c r="EU555" s="14"/>
    </row>
    <row r="556" customHeight="1" ht="15">
      <c r="D556" s="19"/>
      <c r="E556" s="15"/>
      <c r="F556" s="1"/>
      <c r="Q556" s="177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T556" s="2"/>
      <c r="EU556" s="14"/>
    </row>
    <row r="557" customHeight="1" ht="15">
      <c r="D557" s="19"/>
      <c r="E557" s="15"/>
      <c r="F557" s="1"/>
      <c r="Q557" s="177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  <c r="EF557" s="16"/>
      <c r="EG557" s="16"/>
      <c r="EH557" s="16"/>
      <c r="EI557" s="16"/>
      <c r="EJ557" s="16"/>
      <c r="EK557" s="16"/>
      <c r="EL557" s="16"/>
      <c r="EM557" s="16"/>
      <c r="ET557" s="2"/>
      <c r="EU557" s="14"/>
    </row>
    <row r="558" customHeight="1" ht="15">
      <c r="D558" s="19"/>
      <c r="E558" s="15"/>
      <c r="F558" s="1"/>
      <c r="Q558" s="177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T558" s="2"/>
      <c r="EU558" s="14"/>
    </row>
    <row r="559" customHeight="1" ht="15">
      <c r="D559" s="19"/>
      <c r="E559" s="15"/>
      <c r="F559" s="1"/>
      <c r="Q559" s="177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T559" s="2"/>
      <c r="EU559" s="14"/>
    </row>
    <row r="560" customHeight="1" ht="15">
      <c r="D560" s="19"/>
      <c r="E560" s="15"/>
      <c r="F560" s="1"/>
      <c r="Q560" s="177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  <c r="EE560" s="16"/>
      <c r="EF560" s="16"/>
      <c r="EG560" s="16"/>
      <c r="EH560" s="16"/>
      <c r="EI560" s="16"/>
      <c r="EJ560" s="16"/>
      <c r="EK560" s="16"/>
      <c r="EL560" s="16"/>
      <c r="EM560" s="16"/>
      <c r="ET560" s="2"/>
      <c r="EU560" s="14"/>
    </row>
    <row r="561" customHeight="1" ht="15">
      <c r="D561" s="19"/>
      <c r="E561" s="15"/>
      <c r="F561" s="1"/>
      <c r="Q561" s="177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T561" s="2"/>
      <c r="EU561" s="14"/>
    </row>
    <row r="562" customHeight="1" ht="15">
      <c r="D562" s="19"/>
      <c r="E562" s="15"/>
      <c r="F562" s="1"/>
      <c r="Q562" s="177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T562" s="2"/>
      <c r="EU562" s="14"/>
    </row>
    <row r="563" customHeight="1" ht="15">
      <c r="D563" s="19"/>
      <c r="E563" s="15"/>
      <c r="F563" s="1"/>
      <c r="Q563" s="177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T563" s="2"/>
      <c r="EU563" s="14"/>
    </row>
    <row r="564" customHeight="1" ht="15">
      <c r="D564" s="19"/>
      <c r="E564" s="15"/>
      <c r="F564" s="1"/>
      <c r="Q564" s="177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T564" s="2"/>
      <c r="EU564" s="14"/>
    </row>
    <row r="565" customHeight="1" ht="15">
      <c r="D565" s="19"/>
      <c r="E565" s="15"/>
      <c r="F565" s="1"/>
      <c r="Q565" s="177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T565" s="2"/>
      <c r="EU565" s="14"/>
    </row>
    <row r="566" customHeight="1" ht="15">
      <c r="D566" s="19"/>
      <c r="E566" s="15"/>
      <c r="F566" s="1"/>
      <c r="Q566" s="177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  <c r="EF566" s="16"/>
      <c r="EG566" s="16"/>
      <c r="EH566" s="16"/>
      <c r="EI566" s="16"/>
      <c r="EJ566" s="16"/>
      <c r="EK566" s="16"/>
      <c r="EL566" s="16"/>
      <c r="EM566" s="16"/>
      <c r="ET566" s="2"/>
      <c r="EU566" s="14"/>
    </row>
    <row r="567" customHeight="1" ht="15">
      <c r="D567" s="19"/>
      <c r="E567" s="15"/>
      <c r="F567" s="1"/>
      <c r="Q567" s="177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  <c r="EF567" s="16"/>
      <c r="EG567" s="16"/>
      <c r="EH567" s="16"/>
      <c r="EI567" s="16"/>
      <c r="EJ567" s="16"/>
      <c r="EK567" s="16"/>
      <c r="EL567" s="16"/>
      <c r="EM567" s="16"/>
      <c r="ET567" s="2"/>
      <c r="EU567" s="14"/>
    </row>
    <row r="568" customHeight="1" ht="15">
      <c r="D568" s="19"/>
      <c r="E568" s="15"/>
      <c r="F568" s="1"/>
      <c r="Q568" s="177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  <c r="EF568" s="16"/>
      <c r="EG568" s="16"/>
      <c r="EH568" s="16"/>
      <c r="EI568" s="16"/>
      <c r="EJ568" s="16"/>
      <c r="EK568" s="16"/>
      <c r="EL568" s="16"/>
      <c r="EM568" s="16"/>
      <c r="ET568" s="2"/>
      <c r="EU568" s="14"/>
    </row>
    <row r="569" customHeight="1" ht="15">
      <c r="D569" s="19"/>
      <c r="E569" s="15"/>
      <c r="F569" s="1"/>
      <c r="Q569" s="177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  <c r="EF569" s="16"/>
      <c r="EG569" s="16"/>
      <c r="EH569" s="16"/>
      <c r="EI569" s="16"/>
      <c r="EJ569" s="16"/>
      <c r="EK569" s="16"/>
      <c r="EL569" s="16"/>
      <c r="EM569" s="16"/>
      <c r="ET569" s="2"/>
      <c r="EU569" s="14"/>
    </row>
    <row r="570" customHeight="1" ht="15">
      <c r="D570" s="19"/>
      <c r="E570" s="15"/>
      <c r="F570" s="1"/>
      <c r="Q570" s="177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  <c r="EF570" s="16"/>
      <c r="EG570" s="16"/>
      <c r="EH570" s="16"/>
      <c r="EI570" s="16"/>
      <c r="EJ570" s="16"/>
      <c r="EK570" s="16"/>
      <c r="EL570" s="16"/>
      <c r="EM570" s="16"/>
      <c r="ET570" s="2"/>
      <c r="EU570" s="14"/>
    </row>
    <row r="571" customHeight="1" ht="15">
      <c r="D571" s="19"/>
      <c r="E571" s="15"/>
      <c r="F571" s="1"/>
      <c r="Q571" s="177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T571" s="2"/>
      <c r="EU571" s="14"/>
    </row>
    <row r="572" customHeight="1" ht="15">
      <c r="D572" s="19"/>
      <c r="E572" s="15"/>
      <c r="F572" s="1"/>
      <c r="Q572" s="177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  <c r="EF572" s="16"/>
      <c r="EG572" s="16"/>
      <c r="EH572" s="16"/>
      <c r="EI572" s="16"/>
      <c r="EJ572" s="16"/>
      <c r="EK572" s="16"/>
      <c r="EL572" s="16"/>
      <c r="EM572" s="16"/>
      <c r="ET572" s="2"/>
      <c r="EU572" s="14"/>
    </row>
    <row r="573" customHeight="1" ht="15">
      <c r="D573" s="19"/>
      <c r="E573" s="15"/>
      <c r="F573" s="1"/>
      <c r="Q573" s="177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  <c r="EF573" s="16"/>
      <c r="EG573" s="16"/>
      <c r="EH573" s="16"/>
      <c r="EI573" s="16"/>
      <c r="EJ573" s="16"/>
      <c r="EK573" s="16"/>
      <c r="EL573" s="16"/>
      <c r="EM573" s="16"/>
      <c r="ET573" s="2"/>
      <c r="EU573" s="14"/>
    </row>
    <row r="574" customHeight="1" ht="15">
      <c r="D574" s="19"/>
      <c r="E574" s="15"/>
      <c r="F574" s="1"/>
      <c r="Q574" s="177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  <c r="EF574" s="16"/>
      <c r="EG574" s="16"/>
      <c r="EH574" s="16"/>
      <c r="EI574" s="16"/>
      <c r="EJ574" s="16"/>
      <c r="EK574" s="16"/>
      <c r="EL574" s="16"/>
      <c r="EM574" s="16"/>
      <c r="ET574" s="2"/>
      <c r="EU574" s="14"/>
    </row>
    <row r="575" customHeight="1" ht="15">
      <c r="D575" s="19"/>
      <c r="E575" s="15"/>
      <c r="F575" s="1"/>
      <c r="Q575" s="177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  <c r="EF575" s="16"/>
      <c r="EG575" s="16"/>
      <c r="EH575" s="16"/>
      <c r="EI575" s="16"/>
      <c r="EJ575" s="16"/>
      <c r="EK575" s="16"/>
      <c r="EL575" s="16"/>
      <c r="EM575" s="16"/>
      <c r="ET575" s="2"/>
      <c r="EU575" s="14"/>
    </row>
    <row r="576" customHeight="1" ht="15">
      <c r="D576" s="19"/>
      <c r="E576" s="15"/>
      <c r="F576" s="1"/>
      <c r="Q576" s="177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T576" s="2"/>
      <c r="EU576" s="14"/>
    </row>
    <row r="577" customHeight="1" ht="15">
      <c r="D577" s="19"/>
      <c r="E577" s="15"/>
      <c r="F577" s="1"/>
      <c r="Q577" s="177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  <c r="EF577" s="16"/>
      <c r="EG577" s="16"/>
      <c r="EH577" s="16"/>
      <c r="EI577" s="16"/>
      <c r="EJ577" s="16"/>
      <c r="EK577" s="16"/>
      <c r="EL577" s="16"/>
      <c r="EM577" s="16"/>
      <c r="ET577" s="2"/>
      <c r="EU577" s="14"/>
    </row>
    <row r="578" customHeight="1" ht="15">
      <c r="D578" s="19"/>
      <c r="E578" s="15"/>
      <c r="F578" s="1"/>
      <c r="Q578" s="177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  <c r="EF578" s="16"/>
      <c r="EG578" s="16"/>
      <c r="EH578" s="16"/>
      <c r="EI578" s="16"/>
      <c r="EJ578" s="16"/>
      <c r="EK578" s="16"/>
      <c r="EL578" s="16"/>
      <c r="EM578" s="16"/>
      <c r="ET578" s="2"/>
      <c r="EU578" s="14"/>
    </row>
    <row r="579" customHeight="1" ht="15">
      <c r="D579" s="19"/>
      <c r="E579" s="15"/>
      <c r="F579" s="1"/>
      <c r="Q579" s="177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  <c r="EF579" s="16"/>
      <c r="EG579" s="16"/>
      <c r="EH579" s="16"/>
      <c r="EI579" s="16"/>
      <c r="EJ579" s="16"/>
      <c r="EK579" s="16"/>
      <c r="EL579" s="16"/>
      <c r="EM579" s="16"/>
      <c r="ET579" s="2"/>
      <c r="EU579" s="14"/>
    </row>
    <row r="580" customHeight="1" ht="15">
      <c r="D580" s="19"/>
      <c r="E580" s="15"/>
      <c r="F580" s="1"/>
      <c r="Q580" s="177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  <c r="EF580" s="16"/>
      <c r="EG580" s="16"/>
      <c r="EH580" s="16"/>
      <c r="EI580" s="16"/>
      <c r="EJ580" s="16"/>
      <c r="EK580" s="16"/>
      <c r="EL580" s="16"/>
      <c r="EM580" s="16"/>
      <c r="ET580" s="2"/>
      <c r="EU580" s="14"/>
    </row>
    <row r="581" customHeight="1" ht="15">
      <c r="D581" s="19"/>
      <c r="E581" s="15"/>
      <c r="F581" s="1"/>
      <c r="Q581" s="177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  <c r="EF581" s="16"/>
      <c r="EG581" s="16"/>
      <c r="EH581" s="16"/>
      <c r="EI581" s="16"/>
      <c r="EJ581" s="16"/>
      <c r="EK581" s="16"/>
      <c r="EL581" s="16"/>
      <c r="EM581" s="16"/>
      <c r="ET581" s="2"/>
      <c r="EU581" s="14"/>
    </row>
    <row r="582" customHeight="1" ht="15">
      <c r="D582" s="19"/>
      <c r="E582" s="15"/>
      <c r="F582" s="1"/>
      <c r="Q582" s="177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T582" s="2"/>
      <c r="EU582" s="14"/>
    </row>
    <row r="583" customHeight="1" ht="15">
      <c r="D583" s="19"/>
      <c r="E583" s="15"/>
      <c r="F583" s="1"/>
      <c r="Q583" s="177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  <c r="EF583" s="16"/>
      <c r="EG583" s="16"/>
      <c r="EH583" s="16"/>
      <c r="EI583" s="16"/>
      <c r="EJ583" s="16"/>
      <c r="EK583" s="16"/>
      <c r="EL583" s="16"/>
      <c r="EM583" s="16"/>
      <c r="ET583" s="2"/>
      <c r="EU583" s="14"/>
    </row>
    <row r="584" customHeight="1" ht="15">
      <c r="D584" s="19"/>
      <c r="E584" s="15"/>
      <c r="F584" s="1"/>
      <c r="Q584" s="177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  <c r="EF584" s="16"/>
      <c r="EG584" s="16"/>
      <c r="EH584" s="16"/>
      <c r="EI584" s="16"/>
      <c r="EJ584" s="16"/>
      <c r="EK584" s="16"/>
      <c r="EL584" s="16"/>
      <c r="EM584" s="16"/>
      <c r="ET584" s="2"/>
      <c r="EU584" s="14"/>
    </row>
    <row r="585" customHeight="1" ht="15">
      <c r="D585" s="19"/>
      <c r="E585" s="15"/>
      <c r="F585" s="1"/>
      <c r="Q585" s="177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  <c r="EF585" s="16"/>
      <c r="EG585" s="16"/>
      <c r="EH585" s="16"/>
      <c r="EI585" s="16"/>
      <c r="EJ585" s="16"/>
      <c r="EK585" s="16"/>
      <c r="EL585" s="16"/>
      <c r="EM585" s="16"/>
      <c r="ET585" s="2"/>
      <c r="EU585" s="14"/>
    </row>
    <row r="586" customHeight="1" ht="15">
      <c r="D586" s="19"/>
      <c r="E586" s="15"/>
      <c r="F586" s="1"/>
      <c r="Q586" s="177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  <c r="EF586" s="16"/>
      <c r="EG586" s="16"/>
      <c r="EH586" s="16"/>
      <c r="EI586" s="16"/>
      <c r="EJ586" s="16"/>
      <c r="EK586" s="16"/>
      <c r="EL586" s="16"/>
      <c r="EM586" s="16"/>
      <c r="ET586" s="2"/>
      <c r="EU586" s="14"/>
    </row>
    <row r="587" customHeight="1" ht="15">
      <c r="D587" s="19"/>
      <c r="E587" s="15"/>
      <c r="F587" s="1"/>
      <c r="Q587" s="177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  <c r="EF587" s="16"/>
      <c r="EG587" s="16"/>
      <c r="EH587" s="16"/>
      <c r="EI587" s="16"/>
      <c r="EJ587" s="16"/>
      <c r="EK587" s="16"/>
      <c r="EL587" s="16"/>
      <c r="EM587" s="16"/>
      <c r="ET587" s="2"/>
      <c r="EU587" s="14"/>
    </row>
    <row r="588" customHeight="1" ht="15">
      <c r="D588" s="19"/>
      <c r="E588" s="15"/>
      <c r="F588" s="1"/>
      <c r="Q588" s="177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  <c r="EE588" s="16"/>
      <c r="EF588" s="16"/>
      <c r="EG588" s="16"/>
      <c r="EH588" s="16"/>
      <c r="EI588" s="16"/>
      <c r="EJ588" s="16"/>
      <c r="EK588" s="16"/>
      <c r="EL588" s="16"/>
      <c r="EM588" s="16"/>
      <c r="ET588" s="2"/>
      <c r="EU588" s="14"/>
    </row>
    <row r="589" customHeight="1" ht="15">
      <c r="D589" s="19"/>
      <c r="E589" s="15"/>
      <c r="F589" s="1"/>
      <c r="Q589" s="177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  <c r="EE589" s="16"/>
      <c r="EF589" s="16"/>
      <c r="EG589" s="16"/>
      <c r="EH589" s="16"/>
      <c r="EI589" s="16"/>
      <c r="EJ589" s="16"/>
      <c r="EK589" s="16"/>
      <c r="EL589" s="16"/>
      <c r="EM589" s="16"/>
      <c r="ET589" s="2"/>
      <c r="EU589" s="14"/>
    </row>
    <row r="590" customHeight="1" ht="15">
      <c r="D590" s="19"/>
      <c r="E590" s="15"/>
      <c r="F590" s="1"/>
      <c r="Q590" s="177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  <c r="EF590" s="16"/>
      <c r="EG590" s="16"/>
      <c r="EH590" s="16"/>
      <c r="EI590" s="16"/>
      <c r="EJ590" s="16"/>
      <c r="EK590" s="16"/>
      <c r="EL590" s="16"/>
      <c r="EM590" s="16"/>
      <c r="ET590" s="2"/>
      <c r="EU590" s="14"/>
    </row>
    <row r="591" customHeight="1" ht="15">
      <c r="D591" s="19"/>
      <c r="E591" s="15"/>
      <c r="F591" s="1"/>
      <c r="Q591" s="177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  <c r="EE591" s="16"/>
      <c r="EF591" s="16"/>
      <c r="EG591" s="16"/>
      <c r="EH591" s="16"/>
      <c r="EI591" s="16"/>
      <c r="EJ591" s="16"/>
      <c r="EK591" s="16"/>
      <c r="EL591" s="16"/>
      <c r="EM591" s="16"/>
      <c r="ET591" s="2"/>
      <c r="EU591" s="14"/>
    </row>
    <row r="592" customHeight="1" ht="15">
      <c r="D592" s="19"/>
      <c r="E592" s="15"/>
      <c r="F592" s="1"/>
      <c r="Q592" s="177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  <c r="EE592" s="16"/>
      <c r="EF592" s="16"/>
      <c r="EG592" s="16"/>
      <c r="EH592" s="16"/>
      <c r="EI592" s="16"/>
      <c r="EJ592" s="16"/>
      <c r="EK592" s="16"/>
      <c r="EL592" s="16"/>
      <c r="EM592" s="16"/>
      <c r="ET592" s="2"/>
      <c r="EU592" s="14"/>
    </row>
    <row r="593" customHeight="1" ht="15">
      <c r="D593" s="19"/>
      <c r="E593" s="15"/>
      <c r="F593" s="1"/>
      <c r="Q593" s="177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T593" s="2"/>
      <c r="EU593" s="14"/>
    </row>
    <row r="594" customHeight="1" ht="15">
      <c r="D594" s="19"/>
      <c r="E594" s="15"/>
      <c r="F594" s="1"/>
      <c r="Q594" s="177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  <c r="EF594" s="16"/>
      <c r="EG594" s="16"/>
      <c r="EH594" s="16"/>
      <c r="EI594" s="16"/>
      <c r="EJ594" s="16"/>
      <c r="EK594" s="16"/>
      <c r="EL594" s="16"/>
      <c r="EM594" s="16"/>
      <c r="ET594" s="2"/>
      <c r="EU594" s="14"/>
    </row>
    <row r="595" customHeight="1" ht="15">
      <c r="D595" s="19"/>
      <c r="E595" s="15"/>
      <c r="F595" s="1"/>
      <c r="Q595" s="177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  <c r="EF595" s="16"/>
      <c r="EG595" s="16"/>
      <c r="EH595" s="16"/>
      <c r="EI595" s="16"/>
      <c r="EJ595" s="16"/>
      <c r="EK595" s="16"/>
      <c r="EL595" s="16"/>
      <c r="EM595" s="16"/>
      <c r="ET595" s="2"/>
      <c r="EU595" s="14"/>
    </row>
    <row r="596" customHeight="1" ht="15">
      <c r="D596" s="19"/>
      <c r="E596" s="15"/>
      <c r="F596" s="1"/>
      <c r="Q596" s="177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  <c r="EF596" s="16"/>
      <c r="EG596" s="16"/>
      <c r="EH596" s="16"/>
      <c r="EI596" s="16"/>
      <c r="EJ596" s="16"/>
      <c r="EK596" s="16"/>
      <c r="EL596" s="16"/>
      <c r="EM596" s="16"/>
      <c r="ET596" s="2"/>
      <c r="EU596" s="14"/>
    </row>
    <row r="597" customHeight="1" ht="15">
      <c r="D597" s="19"/>
      <c r="E597" s="15"/>
      <c r="F597" s="1"/>
      <c r="Q597" s="177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  <c r="EE597" s="16"/>
      <c r="EF597" s="16"/>
      <c r="EG597" s="16"/>
      <c r="EH597" s="16"/>
      <c r="EI597" s="16"/>
      <c r="EJ597" s="16"/>
      <c r="EK597" s="16"/>
      <c r="EL597" s="16"/>
      <c r="EM597" s="16"/>
      <c r="ET597" s="2"/>
      <c r="EU597" s="14"/>
    </row>
    <row r="598" customHeight="1" ht="15">
      <c r="D598" s="19"/>
      <c r="E598" s="15"/>
      <c r="F598" s="1"/>
      <c r="Q598" s="177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T598" s="2"/>
      <c r="EU598" s="14"/>
    </row>
    <row r="599" customHeight="1" ht="15">
      <c r="D599" s="19"/>
      <c r="E599" s="15"/>
      <c r="F599" s="1"/>
      <c r="Q599" s="177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T599" s="2"/>
      <c r="EU599" s="14"/>
    </row>
    <row r="600" customHeight="1" ht="15">
      <c r="D600" s="19"/>
      <c r="E600" s="15"/>
      <c r="F600" s="1"/>
      <c r="Q600" s="177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T600" s="2"/>
      <c r="EU600" s="14"/>
    </row>
    <row r="601" customHeight="1" ht="15">
      <c r="D601" s="19"/>
      <c r="E601" s="15"/>
      <c r="F601" s="1"/>
      <c r="Q601" s="177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  <c r="EE601" s="16"/>
      <c r="EF601" s="16"/>
      <c r="EG601" s="16"/>
      <c r="EH601" s="16"/>
      <c r="EI601" s="16"/>
      <c r="EJ601" s="16"/>
      <c r="EK601" s="16"/>
      <c r="EL601" s="16"/>
      <c r="EM601" s="16"/>
      <c r="ET601" s="2"/>
      <c r="EU601" s="14"/>
    </row>
    <row r="602" customHeight="1" ht="15">
      <c r="D602" s="19"/>
      <c r="E602" s="15"/>
      <c r="F602" s="1"/>
      <c r="Q602" s="177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T602" s="2"/>
      <c r="EU602" s="14"/>
    </row>
    <row r="603" customHeight="1" ht="15">
      <c r="D603" s="19"/>
      <c r="E603" s="15"/>
      <c r="F603" s="1"/>
      <c r="Q603" s="177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T603" s="2"/>
      <c r="EU603" s="14"/>
    </row>
    <row r="604" customHeight="1" ht="15">
      <c r="D604" s="19"/>
      <c r="E604" s="15"/>
      <c r="F604" s="1"/>
      <c r="Q604" s="177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T604" s="2"/>
      <c r="EU604" s="14"/>
    </row>
    <row r="605" customHeight="1" ht="15">
      <c r="D605" s="19"/>
      <c r="E605" s="15"/>
      <c r="F605" s="1"/>
      <c r="Q605" s="177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6"/>
      <c r="DW605" s="16"/>
      <c r="DX605" s="16"/>
      <c r="DY605" s="16"/>
      <c r="DZ605" s="16"/>
      <c r="EA605" s="16"/>
      <c r="EB605" s="16"/>
      <c r="EC605" s="16"/>
      <c r="ED605" s="16"/>
      <c r="EE605" s="16"/>
      <c r="EF605" s="16"/>
      <c r="EG605" s="16"/>
      <c r="EH605" s="16"/>
      <c r="EI605" s="16"/>
      <c r="EJ605" s="16"/>
      <c r="EK605" s="16"/>
      <c r="EL605" s="16"/>
      <c r="EM605" s="16"/>
      <c r="ET605" s="2"/>
      <c r="EU605" s="14"/>
    </row>
    <row r="606" customHeight="1" ht="15">
      <c r="D606" s="19"/>
      <c r="E606" s="15"/>
      <c r="F606" s="1"/>
      <c r="Q606" s="177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  <c r="EE606" s="16"/>
      <c r="EF606" s="16"/>
      <c r="EG606" s="16"/>
      <c r="EH606" s="16"/>
      <c r="EI606" s="16"/>
      <c r="EJ606" s="16"/>
      <c r="EK606" s="16"/>
      <c r="EL606" s="16"/>
      <c r="EM606" s="16"/>
      <c r="ET606" s="2"/>
      <c r="EU606" s="14"/>
    </row>
    <row r="607" customHeight="1" ht="15">
      <c r="D607" s="19"/>
      <c r="E607" s="15"/>
      <c r="F607" s="1"/>
      <c r="Q607" s="177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T607" s="2"/>
      <c r="EU607" s="14"/>
    </row>
    <row r="608" customHeight="1" ht="15">
      <c r="D608" s="19"/>
      <c r="E608" s="15"/>
      <c r="F608" s="1"/>
      <c r="Q608" s="177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  <c r="EE608" s="16"/>
      <c r="EF608" s="16"/>
      <c r="EG608" s="16"/>
      <c r="EH608" s="16"/>
      <c r="EI608" s="16"/>
      <c r="EJ608" s="16"/>
      <c r="EK608" s="16"/>
      <c r="EL608" s="16"/>
      <c r="EM608" s="16"/>
      <c r="ET608" s="2"/>
      <c r="EU608" s="14"/>
    </row>
    <row r="609" customHeight="1" ht="15">
      <c r="D609" s="19"/>
      <c r="E609" s="15"/>
      <c r="F609" s="1"/>
      <c r="Q609" s="177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6"/>
      <c r="DW609" s="16"/>
      <c r="DX609" s="16"/>
      <c r="DY609" s="16"/>
      <c r="DZ609" s="16"/>
      <c r="EA609" s="16"/>
      <c r="EB609" s="16"/>
      <c r="EC609" s="16"/>
      <c r="ED609" s="16"/>
      <c r="EE609" s="16"/>
      <c r="EF609" s="16"/>
      <c r="EG609" s="16"/>
      <c r="EH609" s="16"/>
      <c r="EI609" s="16"/>
      <c r="EJ609" s="16"/>
      <c r="EK609" s="16"/>
      <c r="EL609" s="16"/>
      <c r="EM609" s="16"/>
      <c r="ET609" s="2"/>
      <c r="EU609" s="14"/>
    </row>
    <row r="610" customHeight="1" ht="15">
      <c r="D610" s="19"/>
      <c r="E610" s="15"/>
      <c r="F610" s="1"/>
      <c r="Q610" s="177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6"/>
      <c r="DW610" s="16"/>
      <c r="DX610" s="16"/>
      <c r="DY610" s="16"/>
      <c r="DZ610" s="16"/>
      <c r="EA610" s="16"/>
      <c r="EB610" s="16"/>
      <c r="EC610" s="16"/>
      <c r="ED610" s="16"/>
      <c r="EE610" s="16"/>
      <c r="EF610" s="16"/>
      <c r="EG610" s="16"/>
      <c r="EH610" s="16"/>
      <c r="EI610" s="16"/>
      <c r="EJ610" s="16"/>
      <c r="EK610" s="16"/>
      <c r="EL610" s="16"/>
      <c r="EM610" s="16"/>
      <c r="ET610" s="2"/>
      <c r="EU610" s="14"/>
    </row>
    <row r="611" customHeight="1" ht="15">
      <c r="D611" s="19"/>
      <c r="E611" s="15"/>
      <c r="F611" s="1"/>
      <c r="Q611" s="177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6"/>
      <c r="DW611" s="16"/>
      <c r="DX611" s="16"/>
      <c r="DY611" s="16"/>
      <c r="DZ611" s="16"/>
      <c r="EA611" s="16"/>
      <c r="EB611" s="16"/>
      <c r="EC611" s="16"/>
      <c r="ED611" s="16"/>
      <c r="EE611" s="16"/>
      <c r="EF611" s="16"/>
      <c r="EG611" s="16"/>
      <c r="EH611" s="16"/>
      <c r="EI611" s="16"/>
      <c r="EJ611" s="16"/>
      <c r="EK611" s="16"/>
      <c r="EL611" s="16"/>
      <c r="EM611" s="16"/>
      <c r="ET611" s="2"/>
      <c r="EU611" s="14"/>
    </row>
    <row r="612" customHeight="1" ht="15">
      <c r="D612" s="19"/>
      <c r="E612" s="15"/>
      <c r="F612" s="1"/>
      <c r="Q612" s="177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6"/>
      <c r="DW612" s="16"/>
      <c r="DX612" s="16"/>
      <c r="DY612" s="16"/>
      <c r="DZ612" s="16"/>
      <c r="EA612" s="16"/>
      <c r="EB612" s="16"/>
      <c r="EC612" s="16"/>
      <c r="ED612" s="16"/>
      <c r="EE612" s="16"/>
      <c r="EF612" s="16"/>
      <c r="EG612" s="16"/>
      <c r="EH612" s="16"/>
      <c r="EI612" s="16"/>
      <c r="EJ612" s="16"/>
      <c r="EK612" s="16"/>
      <c r="EL612" s="16"/>
      <c r="EM612" s="16"/>
      <c r="ET612" s="2"/>
      <c r="EU612" s="14"/>
    </row>
    <row r="613" customHeight="1" ht="15">
      <c r="D613" s="19"/>
      <c r="E613" s="15"/>
      <c r="F613" s="1"/>
      <c r="Q613" s="177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  <c r="DC613" s="16"/>
      <c r="DD613" s="16"/>
      <c r="DE613" s="16"/>
      <c r="DF613" s="16"/>
      <c r="DG613" s="16"/>
      <c r="DH613" s="16"/>
      <c r="DI613" s="16"/>
      <c r="DJ613" s="16"/>
      <c r="DK613" s="16"/>
      <c r="DL613" s="16"/>
      <c r="DM613" s="16"/>
      <c r="DN613" s="16"/>
      <c r="DO613" s="16"/>
      <c r="DP613" s="16"/>
      <c r="DQ613" s="16"/>
      <c r="DR613" s="16"/>
      <c r="DS613" s="16"/>
      <c r="DT613" s="16"/>
      <c r="DU613" s="16"/>
      <c r="DV613" s="16"/>
      <c r="DW613" s="16"/>
      <c r="DX613" s="16"/>
      <c r="DY613" s="16"/>
      <c r="DZ613" s="16"/>
      <c r="EA613" s="16"/>
      <c r="EB613" s="16"/>
      <c r="EC613" s="16"/>
      <c r="ED613" s="16"/>
      <c r="EE613" s="16"/>
      <c r="EF613" s="16"/>
      <c r="EG613" s="16"/>
      <c r="EH613" s="16"/>
      <c r="EI613" s="16"/>
      <c r="EJ613" s="16"/>
      <c r="EK613" s="16"/>
      <c r="EL613" s="16"/>
      <c r="EM613" s="16"/>
      <c r="ET613" s="2"/>
      <c r="EU613" s="14"/>
    </row>
    <row r="614" customHeight="1" ht="15">
      <c r="D614" s="19"/>
      <c r="E614" s="15"/>
      <c r="F614" s="1"/>
      <c r="Q614" s="177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6"/>
      <c r="DW614" s="16"/>
      <c r="DX614" s="16"/>
      <c r="DY614" s="16"/>
      <c r="DZ614" s="16"/>
      <c r="EA614" s="16"/>
      <c r="EB614" s="16"/>
      <c r="EC614" s="16"/>
      <c r="ED614" s="16"/>
      <c r="EE614" s="16"/>
      <c r="EF614" s="16"/>
      <c r="EG614" s="16"/>
      <c r="EH614" s="16"/>
      <c r="EI614" s="16"/>
      <c r="EJ614" s="16"/>
      <c r="EK614" s="16"/>
      <c r="EL614" s="16"/>
      <c r="EM614" s="16"/>
      <c r="ET614" s="2"/>
      <c r="EU614" s="14"/>
    </row>
    <row r="615" customHeight="1" ht="15">
      <c r="D615" s="19"/>
      <c r="E615" s="15"/>
      <c r="F615" s="1"/>
      <c r="Q615" s="177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6"/>
      <c r="DW615" s="16"/>
      <c r="DX615" s="16"/>
      <c r="DY615" s="16"/>
      <c r="DZ615" s="16"/>
      <c r="EA615" s="16"/>
      <c r="EB615" s="16"/>
      <c r="EC615" s="16"/>
      <c r="ED615" s="16"/>
      <c r="EE615" s="16"/>
      <c r="EF615" s="16"/>
      <c r="EG615" s="16"/>
      <c r="EH615" s="16"/>
      <c r="EI615" s="16"/>
      <c r="EJ615" s="16"/>
      <c r="EK615" s="16"/>
      <c r="EL615" s="16"/>
      <c r="EM615" s="16"/>
      <c r="ET615" s="2"/>
      <c r="EU615" s="14"/>
    </row>
    <row r="616" customHeight="1" ht="15">
      <c r="D616" s="19"/>
      <c r="E616" s="15"/>
      <c r="F616" s="1"/>
      <c r="Q616" s="177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6"/>
      <c r="DW616" s="16"/>
      <c r="DX616" s="16"/>
      <c r="DY616" s="16"/>
      <c r="DZ616" s="16"/>
      <c r="EA616" s="16"/>
      <c r="EB616" s="16"/>
      <c r="EC616" s="16"/>
      <c r="ED616" s="16"/>
      <c r="EE616" s="16"/>
      <c r="EF616" s="16"/>
      <c r="EG616" s="16"/>
      <c r="EH616" s="16"/>
      <c r="EI616" s="16"/>
      <c r="EJ616" s="16"/>
      <c r="EK616" s="16"/>
      <c r="EL616" s="16"/>
      <c r="EM616" s="16"/>
      <c r="ET616" s="2"/>
      <c r="EU616" s="14"/>
    </row>
    <row r="617" customHeight="1" ht="15">
      <c r="D617" s="19"/>
      <c r="E617" s="15"/>
      <c r="F617" s="1"/>
      <c r="Q617" s="177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6"/>
      <c r="DW617" s="16"/>
      <c r="DX617" s="16"/>
      <c r="DY617" s="16"/>
      <c r="DZ617" s="16"/>
      <c r="EA617" s="16"/>
      <c r="EB617" s="16"/>
      <c r="EC617" s="16"/>
      <c r="ED617" s="16"/>
      <c r="EE617" s="16"/>
      <c r="EF617" s="16"/>
      <c r="EG617" s="16"/>
      <c r="EH617" s="16"/>
      <c r="EI617" s="16"/>
      <c r="EJ617" s="16"/>
      <c r="EK617" s="16"/>
      <c r="EL617" s="16"/>
      <c r="EM617" s="16"/>
      <c r="ET617" s="2"/>
      <c r="EU617" s="14"/>
    </row>
    <row r="618" customHeight="1" ht="15">
      <c r="D618" s="19"/>
      <c r="E618" s="15"/>
      <c r="F618" s="1"/>
      <c r="Q618" s="177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  <c r="EE618" s="16"/>
      <c r="EF618" s="16"/>
      <c r="EG618" s="16"/>
      <c r="EH618" s="16"/>
      <c r="EI618" s="16"/>
      <c r="EJ618" s="16"/>
      <c r="EK618" s="16"/>
      <c r="EL618" s="16"/>
      <c r="EM618" s="16"/>
      <c r="ET618" s="2"/>
      <c r="EU618" s="14"/>
    </row>
    <row r="619" customHeight="1" ht="15">
      <c r="D619" s="19"/>
      <c r="E619" s="15"/>
      <c r="F619" s="1"/>
      <c r="Q619" s="177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6"/>
      <c r="DW619" s="16"/>
      <c r="DX619" s="16"/>
      <c r="DY619" s="16"/>
      <c r="DZ619" s="16"/>
      <c r="EA619" s="16"/>
      <c r="EB619" s="16"/>
      <c r="EC619" s="16"/>
      <c r="ED619" s="16"/>
      <c r="EE619" s="16"/>
      <c r="EF619" s="16"/>
      <c r="EG619" s="16"/>
      <c r="EH619" s="16"/>
      <c r="EI619" s="16"/>
      <c r="EJ619" s="16"/>
      <c r="EK619" s="16"/>
      <c r="EL619" s="16"/>
      <c r="EM619" s="16"/>
      <c r="ET619" s="2"/>
      <c r="EU619" s="14"/>
    </row>
    <row r="620" customHeight="1" ht="15">
      <c r="D620" s="19"/>
      <c r="E620" s="15"/>
      <c r="F620" s="1"/>
      <c r="Q620" s="177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  <c r="EE620" s="16"/>
      <c r="EF620" s="16"/>
      <c r="EG620" s="16"/>
      <c r="EH620" s="16"/>
      <c r="EI620" s="16"/>
      <c r="EJ620" s="16"/>
      <c r="EK620" s="16"/>
      <c r="EL620" s="16"/>
      <c r="EM620" s="16"/>
      <c r="ET620" s="2"/>
      <c r="EU620" s="14"/>
    </row>
    <row r="621" customHeight="1" ht="15">
      <c r="D621" s="19"/>
      <c r="E621" s="15"/>
      <c r="F621" s="1"/>
      <c r="Q621" s="177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6"/>
      <c r="DW621" s="16"/>
      <c r="DX621" s="16"/>
      <c r="DY621" s="16"/>
      <c r="DZ621" s="16"/>
      <c r="EA621" s="16"/>
      <c r="EB621" s="16"/>
      <c r="EC621" s="16"/>
      <c r="ED621" s="16"/>
      <c r="EE621" s="16"/>
      <c r="EF621" s="16"/>
      <c r="EG621" s="16"/>
      <c r="EH621" s="16"/>
      <c r="EI621" s="16"/>
      <c r="EJ621" s="16"/>
      <c r="EK621" s="16"/>
      <c r="EL621" s="16"/>
      <c r="EM621" s="16"/>
      <c r="ET621" s="2"/>
      <c r="EU621" s="14"/>
    </row>
    <row r="622" customHeight="1" ht="15">
      <c r="D622" s="19"/>
      <c r="E622" s="15"/>
      <c r="F622" s="1"/>
      <c r="Q622" s="177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6"/>
      <c r="DW622" s="16"/>
      <c r="DX622" s="16"/>
      <c r="DY622" s="16"/>
      <c r="DZ622" s="16"/>
      <c r="EA622" s="16"/>
      <c r="EB622" s="16"/>
      <c r="EC622" s="16"/>
      <c r="ED622" s="16"/>
      <c r="EE622" s="16"/>
      <c r="EF622" s="16"/>
      <c r="EG622" s="16"/>
      <c r="EH622" s="16"/>
      <c r="EI622" s="16"/>
      <c r="EJ622" s="16"/>
      <c r="EK622" s="16"/>
      <c r="EL622" s="16"/>
      <c r="EM622" s="16"/>
      <c r="ET622" s="2"/>
      <c r="EU622" s="14"/>
    </row>
    <row r="623" customHeight="1" ht="15">
      <c r="D623" s="19"/>
      <c r="E623" s="15"/>
      <c r="F623" s="1"/>
      <c r="Q623" s="177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6"/>
      <c r="DW623" s="16"/>
      <c r="DX623" s="16"/>
      <c r="DY623" s="16"/>
      <c r="DZ623" s="16"/>
      <c r="EA623" s="16"/>
      <c r="EB623" s="16"/>
      <c r="EC623" s="16"/>
      <c r="ED623" s="16"/>
      <c r="EE623" s="16"/>
      <c r="EF623" s="16"/>
      <c r="EG623" s="16"/>
      <c r="EH623" s="16"/>
      <c r="EI623" s="16"/>
      <c r="EJ623" s="16"/>
      <c r="EK623" s="16"/>
      <c r="EL623" s="16"/>
      <c r="EM623" s="16"/>
      <c r="ET623" s="2"/>
      <c r="EU623" s="14"/>
    </row>
    <row r="624" customHeight="1" ht="15">
      <c r="D624" s="19"/>
      <c r="E624" s="15"/>
      <c r="F624" s="1"/>
      <c r="Q624" s="177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6"/>
      <c r="DW624" s="16"/>
      <c r="DX624" s="16"/>
      <c r="DY624" s="16"/>
      <c r="DZ624" s="16"/>
      <c r="EA624" s="16"/>
      <c r="EB624" s="16"/>
      <c r="EC624" s="16"/>
      <c r="ED624" s="16"/>
      <c r="EE624" s="16"/>
      <c r="EF624" s="16"/>
      <c r="EG624" s="16"/>
      <c r="EH624" s="16"/>
      <c r="EI624" s="16"/>
      <c r="EJ624" s="16"/>
      <c r="EK624" s="16"/>
      <c r="EL624" s="16"/>
      <c r="EM624" s="16"/>
      <c r="ET624" s="2"/>
      <c r="EU624" s="14"/>
    </row>
    <row r="625" customHeight="1" ht="15">
      <c r="D625" s="19"/>
      <c r="E625" s="15"/>
      <c r="F625" s="1"/>
      <c r="Q625" s="177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6"/>
      <c r="DW625" s="16"/>
      <c r="DX625" s="16"/>
      <c r="DY625" s="16"/>
      <c r="DZ625" s="16"/>
      <c r="EA625" s="16"/>
      <c r="EB625" s="16"/>
      <c r="EC625" s="16"/>
      <c r="ED625" s="16"/>
      <c r="EE625" s="16"/>
      <c r="EF625" s="16"/>
      <c r="EG625" s="16"/>
      <c r="EH625" s="16"/>
      <c r="EI625" s="16"/>
      <c r="EJ625" s="16"/>
      <c r="EK625" s="16"/>
      <c r="EL625" s="16"/>
      <c r="EM625" s="16"/>
      <c r="ET625" s="2"/>
      <c r="EU625" s="14"/>
    </row>
    <row r="626" customHeight="1" ht="15">
      <c r="D626" s="19"/>
      <c r="E626" s="15"/>
      <c r="F626" s="1"/>
      <c r="Q626" s="177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6"/>
      <c r="DW626" s="16"/>
      <c r="DX626" s="16"/>
      <c r="DY626" s="16"/>
      <c r="DZ626" s="16"/>
      <c r="EA626" s="16"/>
      <c r="EB626" s="16"/>
      <c r="EC626" s="16"/>
      <c r="ED626" s="16"/>
      <c r="EE626" s="16"/>
      <c r="EF626" s="16"/>
      <c r="EG626" s="16"/>
      <c r="EH626" s="16"/>
      <c r="EI626" s="16"/>
      <c r="EJ626" s="16"/>
      <c r="EK626" s="16"/>
      <c r="EL626" s="16"/>
      <c r="EM626" s="16"/>
      <c r="ET626" s="2"/>
      <c r="EU626" s="14"/>
    </row>
    <row r="627" customHeight="1" ht="15">
      <c r="D627" s="19"/>
      <c r="E627" s="15"/>
      <c r="F627" s="1"/>
      <c r="Q627" s="177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T627" s="2"/>
      <c r="EU627" s="14"/>
    </row>
    <row r="628" customHeight="1" ht="15">
      <c r="D628" s="19"/>
      <c r="E628" s="15"/>
      <c r="F628" s="1"/>
      <c r="Q628" s="177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6"/>
      <c r="DW628" s="16"/>
      <c r="DX628" s="16"/>
      <c r="DY628" s="16"/>
      <c r="DZ628" s="16"/>
      <c r="EA628" s="16"/>
      <c r="EB628" s="16"/>
      <c r="EC628" s="16"/>
      <c r="ED628" s="16"/>
      <c r="EE628" s="16"/>
      <c r="EF628" s="16"/>
      <c r="EG628" s="16"/>
      <c r="EH628" s="16"/>
      <c r="EI628" s="16"/>
      <c r="EJ628" s="16"/>
      <c r="EK628" s="16"/>
      <c r="EL628" s="16"/>
      <c r="EM628" s="16"/>
      <c r="ET628" s="2"/>
      <c r="EU628" s="14"/>
    </row>
    <row r="629" customHeight="1" ht="15">
      <c r="D629" s="19"/>
      <c r="E629" s="15"/>
      <c r="F629" s="1"/>
      <c r="Q629" s="177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T629" s="2"/>
      <c r="EU629" s="14"/>
    </row>
    <row r="630" customHeight="1" ht="15">
      <c r="D630" s="19"/>
      <c r="E630" s="15"/>
      <c r="F630" s="1"/>
      <c r="Q630" s="177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T630" s="2"/>
      <c r="EU630" s="14"/>
    </row>
    <row r="631" customHeight="1" ht="15">
      <c r="D631" s="19"/>
      <c r="E631" s="15"/>
      <c r="F631" s="1"/>
      <c r="Q631" s="177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T631" s="2"/>
      <c r="EU631" s="14"/>
    </row>
    <row r="632" customHeight="1" ht="15">
      <c r="D632" s="19"/>
      <c r="E632" s="15"/>
      <c r="F632" s="1"/>
      <c r="Q632" s="177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T632" s="2"/>
      <c r="EU632" s="14"/>
    </row>
    <row r="633" customHeight="1" ht="15">
      <c r="D633" s="19"/>
      <c r="E633" s="15"/>
      <c r="F633" s="1"/>
      <c r="Q633" s="177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T633" s="2"/>
      <c r="EU633" s="14"/>
    </row>
    <row r="634" customHeight="1" ht="15">
      <c r="D634" s="19"/>
      <c r="E634" s="15"/>
      <c r="F634" s="1"/>
      <c r="Q634" s="177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6"/>
      <c r="DW634" s="16"/>
      <c r="DX634" s="16"/>
      <c r="DY634" s="16"/>
      <c r="DZ634" s="16"/>
      <c r="EA634" s="16"/>
      <c r="EB634" s="16"/>
      <c r="EC634" s="16"/>
      <c r="ED634" s="16"/>
      <c r="EE634" s="16"/>
      <c r="EF634" s="16"/>
      <c r="EG634" s="16"/>
      <c r="EH634" s="16"/>
      <c r="EI634" s="16"/>
      <c r="EJ634" s="16"/>
      <c r="EK634" s="16"/>
      <c r="EL634" s="16"/>
      <c r="EM634" s="16"/>
      <c r="ET634" s="2"/>
      <c r="EU634" s="14"/>
    </row>
    <row r="635" customHeight="1" ht="15">
      <c r="D635" s="19"/>
      <c r="E635" s="15"/>
      <c r="F635" s="1"/>
      <c r="Q635" s="177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6"/>
      <c r="DW635" s="16"/>
      <c r="DX635" s="16"/>
      <c r="DY635" s="16"/>
      <c r="DZ635" s="16"/>
      <c r="EA635" s="16"/>
      <c r="EB635" s="16"/>
      <c r="EC635" s="16"/>
      <c r="ED635" s="16"/>
      <c r="EE635" s="16"/>
      <c r="EF635" s="16"/>
      <c r="EG635" s="16"/>
      <c r="EH635" s="16"/>
      <c r="EI635" s="16"/>
      <c r="EJ635" s="16"/>
      <c r="EK635" s="16"/>
      <c r="EL635" s="16"/>
      <c r="EM635" s="16"/>
      <c r="ET635" s="2"/>
      <c r="EU635" s="14"/>
    </row>
    <row r="636" customHeight="1" ht="15">
      <c r="D636" s="19"/>
      <c r="E636" s="15"/>
      <c r="F636" s="1"/>
      <c r="Q636" s="177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6"/>
      <c r="DW636" s="16"/>
      <c r="DX636" s="16"/>
      <c r="DY636" s="16"/>
      <c r="DZ636" s="16"/>
      <c r="EA636" s="16"/>
      <c r="EB636" s="16"/>
      <c r="EC636" s="16"/>
      <c r="ED636" s="16"/>
      <c r="EE636" s="16"/>
      <c r="EF636" s="16"/>
      <c r="EG636" s="16"/>
      <c r="EH636" s="16"/>
      <c r="EI636" s="16"/>
      <c r="EJ636" s="16"/>
      <c r="EK636" s="16"/>
      <c r="EL636" s="16"/>
      <c r="EM636" s="16"/>
      <c r="ET636" s="2"/>
      <c r="EU636" s="14"/>
    </row>
    <row r="637" customHeight="1" ht="15">
      <c r="D637" s="19"/>
      <c r="E637" s="15"/>
      <c r="F637" s="1"/>
      <c r="Q637" s="177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6"/>
      <c r="DW637" s="16"/>
      <c r="DX637" s="16"/>
      <c r="DY637" s="16"/>
      <c r="DZ637" s="16"/>
      <c r="EA637" s="16"/>
      <c r="EB637" s="16"/>
      <c r="EC637" s="16"/>
      <c r="ED637" s="16"/>
      <c r="EE637" s="16"/>
      <c r="EF637" s="16"/>
      <c r="EG637" s="16"/>
      <c r="EH637" s="16"/>
      <c r="EI637" s="16"/>
      <c r="EJ637" s="16"/>
      <c r="EK637" s="16"/>
      <c r="EL637" s="16"/>
      <c r="EM637" s="16"/>
      <c r="ET637" s="2"/>
      <c r="EU637" s="14"/>
    </row>
    <row r="638" customHeight="1" ht="15">
      <c r="D638" s="19"/>
      <c r="E638" s="15"/>
      <c r="F638" s="1"/>
      <c r="Q638" s="177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6"/>
      <c r="DW638" s="16"/>
      <c r="DX638" s="16"/>
      <c r="DY638" s="16"/>
      <c r="DZ638" s="16"/>
      <c r="EA638" s="16"/>
      <c r="EB638" s="16"/>
      <c r="EC638" s="16"/>
      <c r="ED638" s="16"/>
      <c r="EE638" s="16"/>
      <c r="EF638" s="16"/>
      <c r="EG638" s="16"/>
      <c r="EH638" s="16"/>
      <c r="EI638" s="16"/>
      <c r="EJ638" s="16"/>
      <c r="EK638" s="16"/>
      <c r="EL638" s="16"/>
      <c r="EM638" s="16"/>
      <c r="ET638" s="2"/>
      <c r="EU638" s="14"/>
    </row>
    <row r="639" customHeight="1" ht="15">
      <c r="D639" s="19"/>
      <c r="E639" s="15"/>
      <c r="F639" s="1"/>
      <c r="Q639" s="177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T639" s="2"/>
      <c r="EU639" s="14"/>
    </row>
    <row r="640" customHeight="1" ht="15">
      <c r="D640" s="19"/>
      <c r="E640" s="15"/>
      <c r="F640" s="1"/>
      <c r="Q640" s="177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T640" s="2"/>
      <c r="EU640" s="14"/>
    </row>
    <row r="641" customHeight="1" ht="15">
      <c r="D641" s="19"/>
      <c r="E641" s="15"/>
      <c r="F641" s="1"/>
      <c r="Q641" s="177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T641" s="2"/>
      <c r="EU641" s="14"/>
    </row>
    <row r="642" customHeight="1" ht="15">
      <c r="D642" s="19"/>
      <c r="E642" s="15"/>
      <c r="F642" s="1"/>
      <c r="Q642" s="177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6"/>
      <c r="DW642" s="16"/>
      <c r="DX642" s="16"/>
      <c r="DY642" s="16"/>
      <c r="DZ642" s="16"/>
      <c r="EA642" s="16"/>
      <c r="EB642" s="16"/>
      <c r="EC642" s="16"/>
      <c r="ED642" s="16"/>
      <c r="EE642" s="16"/>
      <c r="EF642" s="16"/>
      <c r="EG642" s="16"/>
      <c r="EH642" s="16"/>
      <c r="EI642" s="16"/>
      <c r="EJ642" s="16"/>
      <c r="EK642" s="16"/>
      <c r="EL642" s="16"/>
      <c r="EM642" s="16"/>
      <c r="ET642" s="2"/>
      <c r="EU642" s="14"/>
    </row>
    <row r="643" customHeight="1" ht="15">
      <c r="D643" s="19"/>
      <c r="E643" s="15"/>
      <c r="F643" s="1"/>
      <c r="Q643" s="177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6"/>
      <c r="DW643" s="16"/>
      <c r="DX643" s="16"/>
      <c r="DY643" s="16"/>
      <c r="DZ643" s="16"/>
      <c r="EA643" s="16"/>
      <c r="EB643" s="16"/>
      <c r="EC643" s="16"/>
      <c r="ED643" s="16"/>
      <c r="EE643" s="16"/>
      <c r="EF643" s="16"/>
      <c r="EG643" s="16"/>
      <c r="EH643" s="16"/>
      <c r="EI643" s="16"/>
      <c r="EJ643" s="16"/>
      <c r="EK643" s="16"/>
      <c r="EL643" s="16"/>
      <c r="EM643" s="16"/>
      <c r="ET643" s="2"/>
      <c r="EU643" s="14"/>
    </row>
    <row r="644" customHeight="1" ht="15">
      <c r="D644" s="19"/>
      <c r="E644" s="15"/>
      <c r="F644" s="1"/>
      <c r="Q644" s="177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  <c r="EE644" s="16"/>
      <c r="EF644" s="16"/>
      <c r="EG644" s="16"/>
      <c r="EH644" s="16"/>
      <c r="EI644" s="16"/>
      <c r="EJ644" s="16"/>
      <c r="EK644" s="16"/>
      <c r="EL644" s="16"/>
      <c r="EM644" s="16"/>
      <c r="ET644" s="2"/>
      <c r="EU644" s="14"/>
    </row>
    <row r="645" customHeight="1" ht="15">
      <c r="D645" s="19"/>
      <c r="E645" s="15"/>
      <c r="F645" s="1"/>
      <c r="Q645" s="177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  <c r="DQ645" s="16"/>
      <c r="DR645" s="16"/>
      <c r="DS645" s="16"/>
      <c r="DT645" s="16"/>
      <c r="DU645" s="16"/>
      <c r="DV645" s="16"/>
      <c r="DW645" s="16"/>
      <c r="DX645" s="16"/>
      <c r="DY645" s="16"/>
      <c r="DZ645" s="16"/>
      <c r="EA645" s="16"/>
      <c r="EB645" s="16"/>
      <c r="EC645" s="16"/>
      <c r="ED645" s="16"/>
      <c r="EE645" s="16"/>
      <c r="EF645" s="16"/>
      <c r="EG645" s="16"/>
      <c r="EH645" s="16"/>
      <c r="EI645" s="16"/>
      <c r="EJ645" s="16"/>
      <c r="EK645" s="16"/>
      <c r="EL645" s="16"/>
      <c r="EM645" s="16"/>
      <c r="ET645" s="2"/>
      <c r="EU645" s="14"/>
    </row>
    <row r="646" customHeight="1" ht="15">
      <c r="D646" s="19"/>
      <c r="E646" s="15"/>
      <c r="F646" s="1"/>
      <c r="Q646" s="177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6"/>
      <c r="DW646" s="16"/>
      <c r="DX646" s="16"/>
      <c r="DY646" s="16"/>
      <c r="DZ646" s="16"/>
      <c r="EA646" s="16"/>
      <c r="EB646" s="16"/>
      <c r="EC646" s="16"/>
      <c r="ED646" s="16"/>
      <c r="EE646" s="16"/>
      <c r="EF646" s="16"/>
      <c r="EG646" s="16"/>
      <c r="EH646" s="16"/>
      <c r="EI646" s="16"/>
      <c r="EJ646" s="16"/>
      <c r="EK646" s="16"/>
      <c r="EL646" s="16"/>
      <c r="EM646" s="16"/>
      <c r="ET646" s="2"/>
      <c r="EU646" s="14"/>
    </row>
    <row r="647" customHeight="1" ht="15">
      <c r="D647" s="19"/>
      <c r="E647" s="15"/>
      <c r="F647" s="1"/>
      <c r="Q647" s="177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  <c r="EE647" s="16"/>
      <c r="EF647" s="16"/>
      <c r="EG647" s="16"/>
      <c r="EH647" s="16"/>
      <c r="EI647" s="16"/>
      <c r="EJ647" s="16"/>
      <c r="EK647" s="16"/>
      <c r="EL647" s="16"/>
      <c r="EM647" s="16"/>
      <c r="ET647" s="2"/>
      <c r="EU647" s="14"/>
    </row>
    <row r="648" customHeight="1" ht="15">
      <c r="D648" s="19"/>
      <c r="E648" s="15"/>
      <c r="F648" s="1"/>
      <c r="Q648" s="177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  <c r="EE648" s="16"/>
      <c r="EF648" s="16"/>
      <c r="EG648" s="16"/>
      <c r="EH648" s="16"/>
      <c r="EI648" s="16"/>
      <c r="EJ648" s="16"/>
      <c r="EK648" s="16"/>
      <c r="EL648" s="16"/>
      <c r="EM648" s="16"/>
      <c r="ET648" s="2"/>
      <c r="EU648" s="14"/>
    </row>
    <row r="649" customHeight="1" ht="15">
      <c r="D649" s="19"/>
      <c r="E649" s="15"/>
      <c r="F649" s="1"/>
      <c r="Q649" s="177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  <c r="EE649" s="16"/>
      <c r="EF649" s="16"/>
      <c r="EG649" s="16"/>
      <c r="EH649" s="16"/>
      <c r="EI649" s="16"/>
      <c r="EJ649" s="16"/>
      <c r="EK649" s="16"/>
      <c r="EL649" s="16"/>
      <c r="EM649" s="16"/>
      <c r="ET649" s="2"/>
      <c r="EU649" s="14"/>
    </row>
    <row r="650" customHeight="1" ht="15">
      <c r="D650" s="19"/>
      <c r="E650" s="15"/>
      <c r="F650" s="1"/>
      <c r="Q650" s="177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  <c r="EE650" s="16"/>
      <c r="EF650" s="16"/>
      <c r="EG650" s="16"/>
      <c r="EH650" s="16"/>
      <c r="EI650" s="16"/>
      <c r="EJ650" s="16"/>
      <c r="EK650" s="16"/>
      <c r="EL650" s="16"/>
      <c r="EM650" s="16"/>
      <c r="ET650" s="2"/>
      <c r="EU650" s="14"/>
    </row>
    <row r="651" customHeight="1" ht="15">
      <c r="D651" s="19"/>
      <c r="E651" s="15"/>
      <c r="F651" s="1"/>
      <c r="Q651" s="177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  <c r="EE651" s="16"/>
      <c r="EF651" s="16"/>
      <c r="EG651" s="16"/>
      <c r="EH651" s="16"/>
      <c r="EI651" s="16"/>
      <c r="EJ651" s="16"/>
      <c r="EK651" s="16"/>
      <c r="EL651" s="16"/>
      <c r="EM651" s="16"/>
      <c r="ET651" s="2"/>
      <c r="EU651" s="14"/>
    </row>
    <row r="652" customHeight="1" ht="15">
      <c r="D652" s="19"/>
      <c r="E652" s="15"/>
      <c r="F652" s="1"/>
      <c r="Q652" s="177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6"/>
      <c r="DW652" s="16"/>
      <c r="DX652" s="16"/>
      <c r="DY652" s="16"/>
      <c r="DZ652" s="16"/>
      <c r="EA652" s="16"/>
      <c r="EB652" s="16"/>
      <c r="EC652" s="16"/>
      <c r="ED652" s="16"/>
      <c r="EE652" s="16"/>
      <c r="EF652" s="16"/>
      <c r="EG652" s="16"/>
      <c r="EH652" s="16"/>
      <c r="EI652" s="16"/>
      <c r="EJ652" s="16"/>
      <c r="EK652" s="16"/>
      <c r="EL652" s="16"/>
      <c r="EM652" s="16"/>
      <c r="ET652" s="2"/>
      <c r="EU652" s="14"/>
    </row>
    <row r="653" customHeight="1" ht="15">
      <c r="D653" s="19"/>
      <c r="E653" s="15"/>
      <c r="F653" s="1"/>
      <c r="Q653" s="177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  <c r="EE653" s="16"/>
      <c r="EF653" s="16"/>
      <c r="EG653" s="16"/>
      <c r="EH653" s="16"/>
      <c r="EI653" s="16"/>
      <c r="EJ653" s="16"/>
      <c r="EK653" s="16"/>
      <c r="EL653" s="16"/>
      <c r="EM653" s="16"/>
      <c r="ET653" s="2"/>
      <c r="EU653" s="14"/>
    </row>
    <row r="654" customHeight="1" ht="15">
      <c r="D654" s="19"/>
      <c r="E654" s="15"/>
      <c r="F654" s="1"/>
      <c r="Q654" s="177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T654" s="2"/>
      <c r="EU654" s="14"/>
    </row>
    <row r="655" customHeight="1" ht="15">
      <c r="D655" s="19"/>
      <c r="E655" s="15"/>
      <c r="F655" s="1"/>
      <c r="Q655" s="177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  <c r="EE655" s="16"/>
      <c r="EF655" s="16"/>
      <c r="EG655" s="16"/>
      <c r="EH655" s="16"/>
      <c r="EI655" s="16"/>
      <c r="EJ655" s="16"/>
      <c r="EK655" s="16"/>
      <c r="EL655" s="16"/>
      <c r="EM655" s="16"/>
      <c r="ET655" s="2"/>
      <c r="EU655" s="14"/>
    </row>
    <row r="656" customHeight="1" ht="15">
      <c r="D656" s="19"/>
      <c r="E656" s="15"/>
      <c r="F656" s="1"/>
      <c r="Q656" s="177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T656" s="2"/>
      <c r="EU656" s="14"/>
    </row>
    <row r="657" customHeight="1" ht="15">
      <c r="D657" s="19"/>
      <c r="E657" s="15"/>
      <c r="F657" s="1"/>
      <c r="Q657" s="177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  <c r="EE657" s="16"/>
      <c r="EF657" s="16"/>
      <c r="EG657" s="16"/>
      <c r="EH657" s="16"/>
      <c r="EI657" s="16"/>
      <c r="EJ657" s="16"/>
      <c r="EK657" s="16"/>
      <c r="EL657" s="16"/>
      <c r="EM657" s="16"/>
      <c r="ET657" s="2"/>
      <c r="EU657" s="14"/>
    </row>
    <row r="658" customHeight="1" ht="15">
      <c r="D658" s="19"/>
      <c r="E658" s="15"/>
      <c r="F658" s="1"/>
      <c r="Q658" s="177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T658" s="2"/>
      <c r="EU658" s="14"/>
    </row>
    <row r="659" customHeight="1" ht="15">
      <c r="D659" s="19"/>
      <c r="E659" s="15"/>
      <c r="F659" s="1"/>
      <c r="Q659" s="177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T659" s="2"/>
      <c r="EU659" s="14"/>
    </row>
    <row r="660" customHeight="1" ht="15">
      <c r="D660" s="19"/>
      <c r="E660" s="15"/>
      <c r="F660" s="1"/>
      <c r="Q660" s="177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  <c r="EE660" s="16"/>
      <c r="EF660" s="16"/>
      <c r="EG660" s="16"/>
      <c r="EH660" s="16"/>
      <c r="EI660" s="16"/>
      <c r="EJ660" s="16"/>
      <c r="EK660" s="16"/>
      <c r="EL660" s="16"/>
      <c r="EM660" s="16"/>
      <c r="ET660" s="2"/>
      <c r="EU660" s="14"/>
    </row>
    <row r="661" customHeight="1" ht="15">
      <c r="D661" s="19"/>
      <c r="E661" s="15"/>
      <c r="F661" s="1"/>
      <c r="Q661" s="177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  <c r="EE661" s="16"/>
      <c r="EF661" s="16"/>
      <c r="EG661" s="16"/>
      <c r="EH661" s="16"/>
      <c r="EI661" s="16"/>
      <c r="EJ661" s="16"/>
      <c r="EK661" s="16"/>
      <c r="EL661" s="16"/>
      <c r="EM661" s="16"/>
      <c r="ET661" s="2"/>
      <c r="EU661" s="14"/>
    </row>
    <row r="662" customHeight="1" ht="15">
      <c r="D662" s="19"/>
      <c r="E662" s="15"/>
      <c r="F662" s="1"/>
      <c r="Q662" s="177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  <c r="EE662" s="16"/>
      <c r="EF662" s="16"/>
      <c r="EG662" s="16"/>
      <c r="EH662" s="16"/>
      <c r="EI662" s="16"/>
      <c r="EJ662" s="16"/>
      <c r="EK662" s="16"/>
      <c r="EL662" s="16"/>
      <c r="EM662" s="16"/>
      <c r="ET662" s="2"/>
      <c r="EU662" s="14"/>
    </row>
    <row r="663" customHeight="1" ht="15">
      <c r="D663" s="19"/>
      <c r="E663" s="15"/>
      <c r="F663" s="1"/>
      <c r="Q663" s="177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  <c r="EE663" s="16"/>
      <c r="EF663" s="16"/>
      <c r="EG663" s="16"/>
      <c r="EH663" s="16"/>
      <c r="EI663" s="16"/>
      <c r="EJ663" s="16"/>
      <c r="EK663" s="16"/>
      <c r="EL663" s="16"/>
      <c r="EM663" s="16"/>
      <c r="ET663" s="2"/>
      <c r="EU663" s="14"/>
    </row>
    <row r="664" customHeight="1" ht="15">
      <c r="D664" s="19"/>
      <c r="E664" s="15"/>
      <c r="F664" s="1"/>
      <c r="Q664" s="177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T664" s="2"/>
      <c r="EU664" s="14"/>
    </row>
    <row r="665" customHeight="1" ht="15">
      <c r="D665" s="19"/>
      <c r="E665" s="15"/>
      <c r="F665" s="1"/>
      <c r="Q665" s="177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T665" s="2"/>
      <c r="EU665" s="14"/>
    </row>
    <row r="666" customHeight="1" ht="15">
      <c r="D666" s="19"/>
      <c r="E666" s="15"/>
      <c r="F666" s="1"/>
      <c r="Q666" s="177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T666" s="2"/>
      <c r="EU666" s="14"/>
    </row>
    <row r="667" customHeight="1" ht="15">
      <c r="D667" s="19"/>
      <c r="E667" s="15"/>
      <c r="F667" s="1"/>
      <c r="Q667" s="177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T667" s="2"/>
      <c r="EU667" s="14"/>
    </row>
    <row r="668" customHeight="1" ht="15">
      <c r="D668" s="19"/>
      <c r="E668" s="15"/>
      <c r="F668" s="1"/>
      <c r="Q668" s="177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T668" s="2"/>
      <c r="EU668" s="14"/>
    </row>
    <row r="669" customHeight="1" ht="15">
      <c r="D669" s="19"/>
      <c r="E669" s="15"/>
      <c r="F669" s="1"/>
      <c r="Q669" s="177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6"/>
      <c r="DW669" s="16"/>
      <c r="DX669" s="16"/>
      <c r="DY669" s="16"/>
      <c r="DZ669" s="16"/>
      <c r="EA669" s="16"/>
      <c r="EB669" s="16"/>
      <c r="EC669" s="16"/>
      <c r="ED669" s="16"/>
      <c r="EE669" s="16"/>
      <c r="EF669" s="16"/>
      <c r="EG669" s="16"/>
      <c r="EH669" s="16"/>
      <c r="EI669" s="16"/>
      <c r="EJ669" s="16"/>
      <c r="EK669" s="16"/>
      <c r="EL669" s="16"/>
      <c r="EM669" s="16"/>
      <c r="ET669" s="2"/>
      <c r="EU669" s="14"/>
    </row>
    <row r="670" customHeight="1" ht="15">
      <c r="D670" s="19"/>
      <c r="E670" s="15"/>
      <c r="F670" s="1"/>
      <c r="Q670" s="177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  <c r="EE670" s="16"/>
      <c r="EF670" s="16"/>
      <c r="EG670" s="16"/>
      <c r="EH670" s="16"/>
      <c r="EI670" s="16"/>
      <c r="EJ670" s="16"/>
      <c r="EK670" s="16"/>
      <c r="EL670" s="16"/>
      <c r="EM670" s="16"/>
      <c r="ET670" s="2"/>
      <c r="EU670" s="14"/>
    </row>
    <row r="671" customHeight="1" ht="15">
      <c r="D671" s="19"/>
      <c r="E671" s="15"/>
      <c r="F671" s="1"/>
      <c r="Q671" s="177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  <c r="EE671" s="16"/>
      <c r="EF671" s="16"/>
      <c r="EG671" s="16"/>
      <c r="EH671" s="16"/>
      <c r="EI671" s="16"/>
      <c r="EJ671" s="16"/>
      <c r="EK671" s="16"/>
      <c r="EL671" s="16"/>
      <c r="EM671" s="16"/>
      <c r="ET671" s="2"/>
      <c r="EU671" s="14"/>
    </row>
    <row r="672" customHeight="1" ht="15">
      <c r="D672" s="19"/>
      <c r="E672" s="15"/>
      <c r="F672" s="1"/>
      <c r="Q672" s="177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  <c r="EE672" s="16"/>
      <c r="EF672" s="16"/>
      <c r="EG672" s="16"/>
      <c r="EH672" s="16"/>
      <c r="EI672" s="16"/>
      <c r="EJ672" s="16"/>
      <c r="EK672" s="16"/>
      <c r="EL672" s="16"/>
      <c r="EM672" s="16"/>
      <c r="ET672" s="2"/>
      <c r="EU672" s="14"/>
    </row>
    <row r="673" customHeight="1" ht="15">
      <c r="D673" s="19"/>
      <c r="E673" s="15"/>
      <c r="F673" s="1"/>
      <c r="Q673" s="177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  <c r="EE673" s="16"/>
      <c r="EF673" s="16"/>
      <c r="EG673" s="16"/>
      <c r="EH673" s="16"/>
      <c r="EI673" s="16"/>
      <c r="EJ673" s="16"/>
      <c r="EK673" s="16"/>
      <c r="EL673" s="16"/>
      <c r="EM673" s="16"/>
      <c r="ET673" s="2"/>
      <c r="EU673" s="14"/>
    </row>
    <row r="674" customHeight="1" ht="15">
      <c r="D674" s="19"/>
      <c r="E674" s="15"/>
      <c r="F674" s="1"/>
      <c r="Q674" s="177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T674" s="2"/>
      <c r="EU674" s="14"/>
    </row>
    <row r="675" customHeight="1" ht="15">
      <c r="D675" s="19"/>
      <c r="E675" s="15"/>
      <c r="F675" s="1"/>
      <c r="Q675" s="177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  <c r="EE675" s="16"/>
      <c r="EF675" s="16"/>
      <c r="EG675" s="16"/>
      <c r="EH675" s="16"/>
      <c r="EI675" s="16"/>
      <c r="EJ675" s="16"/>
      <c r="EK675" s="16"/>
      <c r="EL675" s="16"/>
      <c r="EM675" s="16"/>
      <c r="ET675" s="2"/>
      <c r="EU675" s="14"/>
    </row>
    <row r="676" customHeight="1" ht="15">
      <c r="D676" s="19"/>
      <c r="E676" s="15"/>
      <c r="F676" s="1"/>
      <c r="Q676" s="177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  <c r="EE676" s="16"/>
      <c r="EF676" s="16"/>
      <c r="EG676" s="16"/>
      <c r="EH676" s="16"/>
      <c r="EI676" s="16"/>
      <c r="EJ676" s="16"/>
      <c r="EK676" s="16"/>
      <c r="EL676" s="16"/>
      <c r="EM676" s="16"/>
      <c r="ET676" s="2"/>
      <c r="EU676" s="14"/>
    </row>
    <row r="677" customHeight="1" ht="15">
      <c r="D677" s="19"/>
      <c r="E677" s="15"/>
      <c r="F677" s="1"/>
      <c r="Q677" s="177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  <c r="EE677" s="16"/>
      <c r="EF677" s="16"/>
      <c r="EG677" s="16"/>
      <c r="EH677" s="16"/>
      <c r="EI677" s="16"/>
      <c r="EJ677" s="16"/>
      <c r="EK677" s="16"/>
      <c r="EL677" s="16"/>
      <c r="EM677" s="16"/>
      <c r="ET677" s="2"/>
      <c r="EU677" s="14"/>
    </row>
    <row r="678" customHeight="1" ht="15">
      <c r="D678" s="19"/>
      <c r="E678" s="15"/>
      <c r="F678" s="1"/>
      <c r="Q678" s="177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T678" s="2"/>
      <c r="EU678" s="14"/>
    </row>
    <row r="679" customHeight="1" ht="15">
      <c r="D679" s="19"/>
      <c r="E679" s="15"/>
      <c r="F679" s="1"/>
      <c r="Q679" s="177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  <c r="EE679" s="16"/>
      <c r="EF679" s="16"/>
      <c r="EG679" s="16"/>
      <c r="EH679" s="16"/>
      <c r="EI679" s="16"/>
      <c r="EJ679" s="16"/>
      <c r="EK679" s="16"/>
      <c r="EL679" s="16"/>
      <c r="EM679" s="16"/>
      <c r="ET679" s="2"/>
      <c r="EU679" s="14"/>
    </row>
    <row r="680" customHeight="1" ht="15">
      <c r="D680" s="19"/>
      <c r="E680" s="15"/>
      <c r="F680" s="1"/>
      <c r="Q680" s="177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  <c r="EE680" s="16"/>
      <c r="EF680" s="16"/>
      <c r="EG680" s="16"/>
      <c r="EH680" s="16"/>
      <c r="EI680" s="16"/>
      <c r="EJ680" s="16"/>
      <c r="EK680" s="16"/>
      <c r="EL680" s="16"/>
      <c r="EM680" s="16"/>
      <c r="ET680" s="2"/>
      <c r="EU680" s="14"/>
    </row>
    <row r="681" customHeight="1" ht="15">
      <c r="D681" s="19"/>
      <c r="E681" s="15"/>
      <c r="F681" s="1"/>
      <c r="Q681" s="177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6"/>
      <c r="DW681" s="16"/>
      <c r="DX681" s="16"/>
      <c r="DY681" s="16"/>
      <c r="DZ681" s="16"/>
      <c r="EA681" s="16"/>
      <c r="EB681" s="16"/>
      <c r="EC681" s="16"/>
      <c r="ED681" s="16"/>
      <c r="EE681" s="16"/>
      <c r="EF681" s="16"/>
      <c r="EG681" s="16"/>
      <c r="EH681" s="16"/>
      <c r="EI681" s="16"/>
      <c r="EJ681" s="16"/>
      <c r="EK681" s="16"/>
      <c r="EL681" s="16"/>
      <c r="EM681" s="16"/>
      <c r="ET681" s="2"/>
      <c r="EU681" s="14"/>
    </row>
    <row r="682" customHeight="1" ht="15">
      <c r="D682" s="19"/>
      <c r="E682" s="15"/>
      <c r="F682" s="1"/>
      <c r="Q682" s="177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6"/>
      <c r="DW682" s="16"/>
      <c r="DX682" s="16"/>
      <c r="DY682" s="16"/>
      <c r="DZ682" s="16"/>
      <c r="EA682" s="16"/>
      <c r="EB682" s="16"/>
      <c r="EC682" s="16"/>
      <c r="ED682" s="16"/>
      <c r="EE682" s="16"/>
      <c r="EF682" s="16"/>
      <c r="EG682" s="16"/>
      <c r="EH682" s="16"/>
      <c r="EI682" s="16"/>
      <c r="EJ682" s="16"/>
      <c r="EK682" s="16"/>
      <c r="EL682" s="16"/>
      <c r="EM682" s="16"/>
      <c r="ET682" s="2"/>
      <c r="EU682" s="14"/>
    </row>
    <row r="683" customHeight="1" ht="15">
      <c r="D683" s="19"/>
      <c r="E683" s="15"/>
      <c r="F683" s="1"/>
      <c r="Q683" s="177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  <c r="DQ683" s="16"/>
      <c r="DR683" s="16"/>
      <c r="DS683" s="16"/>
      <c r="DT683" s="16"/>
      <c r="DU683" s="16"/>
      <c r="DV683" s="16"/>
      <c r="DW683" s="16"/>
      <c r="DX683" s="16"/>
      <c r="DY683" s="16"/>
      <c r="DZ683" s="16"/>
      <c r="EA683" s="16"/>
      <c r="EB683" s="16"/>
      <c r="EC683" s="16"/>
      <c r="ED683" s="16"/>
      <c r="EE683" s="16"/>
      <c r="EF683" s="16"/>
      <c r="EG683" s="16"/>
      <c r="EH683" s="16"/>
      <c r="EI683" s="16"/>
      <c r="EJ683" s="16"/>
      <c r="EK683" s="16"/>
      <c r="EL683" s="16"/>
      <c r="EM683" s="16"/>
      <c r="ET683" s="2"/>
      <c r="EU683" s="14"/>
    </row>
    <row r="684" customHeight="1" ht="15">
      <c r="D684" s="19"/>
      <c r="E684" s="15"/>
      <c r="F684" s="1"/>
      <c r="Q684" s="177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6"/>
      <c r="DW684" s="16"/>
      <c r="DX684" s="16"/>
      <c r="DY684" s="16"/>
      <c r="DZ684" s="16"/>
      <c r="EA684" s="16"/>
      <c r="EB684" s="16"/>
      <c r="EC684" s="16"/>
      <c r="ED684" s="16"/>
      <c r="EE684" s="16"/>
      <c r="EF684" s="16"/>
      <c r="EG684" s="16"/>
      <c r="EH684" s="16"/>
      <c r="EI684" s="16"/>
      <c r="EJ684" s="16"/>
      <c r="EK684" s="16"/>
      <c r="EL684" s="16"/>
      <c r="EM684" s="16"/>
      <c r="ET684" s="2"/>
      <c r="EU684" s="14"/>
    </row>
    <row r="685" customHeight="1" ht="15">
      <c r="D685" s="19"/>
      <c r="E685" s="15"/>
      <c r="F685" s="1"/>
      <c r="Q685" s="177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6"/>
      <c r="DW685" s="16"/>
      <c r="DX685" s="16"/>
      <c r="DY685" s="16"/>
      <c r="DZ685" s="16"/>
      <c r="EA685" s="16"/>
      <c r="EB685" s="16"/>
      <c r="EC685" s="16"/>
      <c r="ED685" s="16"/>
      <c r="EE685" s="16"/>
      <c r="EF685" s="16"/>
      <c r="EG685" s="16"/>
      <c r="EH685" s="16"/>
      <c r="EI685" s="16"/>
      <c r="EJ685" s="16"/>
      <c r="EK685" s="16"/>
      <c r="EL685" s="16"/>
      <c r="EM685" s="16"/>
      <c r="ET685" s="2"/>
      <c r="EU685" s="14"/>
    </row>
    <row r="686" customHeight="1" ht="15">
      <c r="D686" s="19"/>
      <c r="E686" s="15"/>
      <c r="F686" s="1"/>
      <c r="Q686" s="177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6"/>
      <c r="DW686" s="16"/>
      <c r="DX686" s="16"/>
      <c r="DY686" s="16"/>
      <c r="DZ686" s="16"/>
      <c r="EA686" s="16"/>
      <c r="EB686" s="16"/>
      <c r="EC686" s="16"/>
      <c r="ED686" s="16"/>
      <c r="EE686" s="16"/>
      <c r="EF686" s="16"/>
      <c r="EG686" s="16"/>
      <c r="EH686" s="16"/>
      <c r="EI686" s="16"/>
      <c r="EJ686" s="16"/>
      <c r="EK686" s="16"/>
      <c r="EL686" s="16"/>
      <c r="EM686" s="16"/>
      <c r="ET686" s="2"/>
      <c r="EU686" s="14"/>
    </row>
    <row r="687" customHeight="1" ht="15">
      <c r="D687" s="19"/>
      <c r="E687" s="15"/>
      <c r="F687" s="1"/>
      <c r="Q687" s="177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6"/>
      <c r="DW687" s="16"/>
      <c r="DX687" s="16"/>
      <c r="DY687" s="16"/>
      <c r="DZ687" s="16"/>
      <c r="EA687" s="16"/>
      <c r="EB687" s="16"/>
      <c r="EC687" s="16"/>
      <c r="ED687" s="16"/>
      <c r="EE687" s="16"/>
      <c r="EF687" s="16"/>
      <c r="EG687" s="16"/>
      <c r="EH687" s="16"/>
      <c r="EI687" s="16"/>
      <c r="EJ687" s="16"/>
      <c r="EK687" s="16"/>
      <c r="EL687" s="16"/>
      <c r="EM687" s="16"/>
      <c r="ET687" s="2"/>
      <c r="EU687" s="14"/>
    </row>
    <row r="688" customHeight="1" ht="15">
      <c r="D688" s="19"/>
      <c r="E688" s="15"/>
      <c r="F688" s="1"/>
      <c r="Q688" s="177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6"/>
      <c r="DW688" s="16"/>
      <c r="DX688" s="16"/>
      <c r="DY688" s="16"/>
      <c r="DZ688" s="16"/>
      <c r="EA688" s="16"/>
      <c r="EB688" s="16"/>
      <c r="EC688" s="16"/>
      <c r="ED688" s="16"/>
      <c r="EE688" s="16"/>
      <c r="EF688" s="16"/>
      <c r="EG688" s="16"/>
      <c r="EH688" s="16"/>
      <c r="EI688" s="16"/>
      <c r="EJ688" s="16"/>
      <c r="EK688" s="16"/>
      <c r="EL688" s="16"/>
      <c r="EM688" s="16"/>
      <c r="ET688" s="2"/>
      <c r="EU688" s="14"/>
    </row>
    <row r="689" customHeight="1" ht="15">
      <c r="D689" s="19"/>
      <c r="E689" s="15"/>
      <c r="F689" s="1"/>
      <c r="Q689" s="177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  <c r="EE689" s="16"/>
      <c r="EF689" s="16"/>
      <c r="EG689" s="16"/>
      <c r="EH689" s="16"/>
      <c r="EI689" s="16"/>
      <c r="EJ689" s="16"/>
      <c r="EK689" s="16"/>
      <c r="EL689" s="16"/>
      <c r="EM689" s="16"/>
      <c r="ET689" s="2"/>
      <c r="EU689" s="14"/>
    </row>
    <row r="690" customHeight="1" ht="15">
      <c r="D690" s="19"/>
      <c r="E690" s="15"/>
      <c r="F690" s="1"/>
      <c r="Q690" s="177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6"/>
      <c r="DW690" s="16"/>
      <c r="DX690" s="16"/>
      <c r="DY690" s="16"/>
      <c r="DZ690" s="16"/>
      <c r="EA690" s="16"/>
      <c r="EB690" s="16"/>
      <c r="EC690" s="16"/>
      <c r="ED690" s="16"/>
      <c r="EE690" s="16"/>
      <c r="EF690" s="16"/>
      <c r="EG690" s="16"/>
      <c r="EH690" s="16"/>
      <c r="EI690" s="16"/>
      <c r="EJ690" s="16"/>
      <c r="EK690" s="16"/>
      <c r="EL690" s="16"/>
      <c r="EM690" s="16"/>
      <c r="ET690" s="2"/>
      <c r="EU690" s="14"/>
    </row>
    <row r="691" customHeight="1" ht="15">
      <c r="D691" s="19"/>
      <c r="E691" s="15"/>
      <c r="F691" s="1"/>
      <c r="Q691" s="177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6"/>
      <c r="DW691" s="16"/>
      <c r="DX691" s="16"/>
      <c r="DY691" s="16"/>
      <c r="DZ691" s="16"/>
      <c r="EA691" s="16"/>
      <c r="EB691" s="16"/>
      <c r="EC691" s="16"/>
      <c r="ED691" s="16"/>
      <c r="EE691" s="16"/>
      <c r="EF691" s="16"/>
      <c r="EG691" s="16"/>
      <c r="EH691" s="16"/>
      <c r="EI691" s="16"/>
      <c r="EJ691" s="16"/>
      <c r="EK691" s="16"/>
      <c r="EL691" s="16"/>
      <c r="EM691" s="16"/>
      <c r="ET691" s="2"/>
      <c r="EU691" s="14"/>
    </row>
    <row r="692" customHeight="1" ht="15">
      <c r="D692" s="19"/>
      <c r="E692" s="15"/>
      <c r="F692" s="1"/>
      <c r="Q692" s="177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6"/>
      <c r="DW692" s="16"/>
      <c r="DX692" s="16"/>
      <c r="DY692" s="16"/>
      <c r="DZ692" s="16"/>
      <c r="EA692" s="16"/>
      <c r="EB692" s="16"/>
      <c r="EC692" s="16"/>
      <c r="ED692" s="16"/>
      <c r="EE692" s="16"/>
      <c r="EF692" s="16"/>
      <c r="EG692" s="16"/>
      <c r="EH692" s="16"/>
      <c r="EI692" s="16"/>
      <c r="EJ692" s="16"/>
      <c r="EK692" s="16"/>
      <c r="EL692" s="16"/>
      <c r="EM692" s="16"/>
      <c r="ET692" s="2"/>
      <c r="EU692" s="14"/>
    </row>
    <row r="693" customHeight="1" ht="15">
      <c r="D693" s="19"/>
      <c r="E693" s="15"/>
      <c r="F693" s="1"/>
      <c r="Q693" s="177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6"/>
      <c r="DW693" s="16"/>
      <c r="DX693" s="16"/>
      <c r="DY693" s="16"/>
      <c r="DZ693" s="16"/>
      <c r="EA693" s="16"/>
      <c r="EB693" s="16"/>
      <c r="EC693" s="16"/>
      <c r="ED693" s="16"/>
      <c r="EE693" s="16"/>
      <c r="EF693" s="16"/>
      <c r="EG693" s="16"/>
      <c r="EH693" s="16"/>
      <c r="EI693" s="16"/>
      <c r="EJ693" s="16"/>
      <c r="EK693" s="16"/>
      <c r="EL693" s="16"/>
      <c r="EM693" s="16"/>
      <c r="ET693" s="2"/>
      <c r="EU693" s="14"/>
    </row>
    <row r="694" customHeight="1" ht="15">
      <c r="D694" s="19"/>
      <c r="E694" s="15"/>
      <c r="F694" s="1"/>
      <c r="Q694" s="177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6"/>
      <c r="DW694" s="16"/>
      <c r="DX694" s="16"/>
      <c r="DY694" s="16"/>
      <c r="DZ694" s="16"/>
      <c r="EA694" s="16"/>
      <c r="EB694" s="16"/>
      <c r="EC694" s="16"/>
      <c r="ED694" s="16"/>
      <c r="EE694" s="16"/>
      <c r="EF694" s="16"/>
      <c r="EG694" s="16"/>
      <c r="EH694" s="16"/>
      <c r="EI694" s="16"/>
      <c r="EJ694" s="16"/>
      <c r="EK694" s="16"/>
      <c r="EL694" s="16"/>
      <c r="EM694" s="16"/>
      <c r="ET694" s="2"/>
      <c r="EU694" s="14"/>
    </row>
    <row r="695" customHeight="1" ht="15">
      <c r="D695" s="19"/>
      <c r="E695" s="15"/>
      <c r="F695" s="1"/>
      <c r="Q695" s="177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6"/>
      <c r="DW695" s="16"/>
      <c r="DX695" s="16"/>
      <c r="DY695" s="16"/>
      <c r="DZ695" s="16"/>
      <c r="EA695" s="16"/>
      <c r="EB695" s="16"/>
      <c r="EC695" s="16"/>
      <c r="ED695" s="16"/>
      <c r="EE695" s="16"/>
      <c r="EF695" s="16"/>
      <c r="EG695" s="16"/>
      <c r="EH695" s="16"/>
      <c r="EI695" s="16"/>
      <c r="EJ695" s="16"/>
      <c r="EK695" s="16"/>
      <c r="EL695" s="16"/>
      <c r="EM695" s="16"/>
      <c r="ET695" s="2"/>
      <c r="EU695" s="14"/>
    </row>
    <row r="696" customHeight="1" ht="15">
      <c r="D696" s="19"/>
      <c r="E696" s="15"/>
      <c r="F696" s="1"/>
      <c r="Q696" s="177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6"/>
      <c r="DW696" s="16"/>
      <c r="DX696" s="16"/>
      <c r="DY696" s="16"/>
      <c r="DZ696" s="16"/>
      <c r="EA696" s="16"/>
      <c r="EB696" s="16"/>
      <c r="EC696" s="16"/>
      <c r="ED696" s="16"/>
      <c r="EE696" s="16"/>
      <c r="EF696" s="16"/>
      <c r="EG696" s="16"/>
      <c r="EH696" s="16"/>
      <c r="EI696" s="16"/>
      <c r="EJ696" s="16"/>
      <c r="EK696" s="16"/>
      <c r="EL696" s="16"/>
      <c r="EM696" s="16"/>
      <c r="ET696" s="2"/>
      <c r="EU696" s="14"/>
    </row>
    <row r="697" customHeight="1" ht="15">
      <c r="D697" s="19"/>
      <c r="E697" s="15"/>
      <c r="F697" s="1"/>
      <c r="Q697" s="177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6"/>
      <c r="DW697" s="16"/>
      <c r="DX697" s="16"/>
      <c r="DY697" s="16"/>
      <c r="DZ697" s="16"/>
      <c r="EA697" s="16"/>
      <c r="EB697" s="16"/>
      <c r="EC697" s="16"/>
      <c r="ED697" s="16"/>
      <c r="EE697" s="16"/>
      <c r="EF697" s="16"/>
      <c r="EG697" s="16"/>
      <c r="EH697" s="16"/>
      <c r="EI697" s="16"/>
      <c r="EJ697" s="16"/>
      <c r="EK697" s="16"/>
      <c r="EL697" s="16"/>
      <c r="EM697" s="16"/>
      <c r="ET697" s="2"/>
      <c r="EU697" s="14"/>
    </row>
    <row r="698" customHeight="1" ht="15">
      <c r="D698" s="19"/>
      <c r="E698" s="15"/>
      <c r="F698" s="1"/>
      <c r="Q698" s="177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T698" s="2"/>
      <c r="EU698" s="14"/>
    </row>
    <row r="699" customHeight="1" ht="15">
      <c r="D699" s="19"/>
      <c r="E699" s="15"/>
      <c r="F699" s="1"/>
      <c r="Q699" s="177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6"/>
      <c r="DW699" s="16"/>
      <c r="DX699" s="16"/>
      <c r="DY699" s="16"/>
      <c r="DZ699" s="16"/>
      <c r="EA699" s="16"/>
      <c r="EB699" s="16"/>
      <c r="EC699" s="16"/>
      <c r="ED699" s="16"/>
      <c r="EE699" s="16"/>
      <c r="EF699" s="16"/>
      <c r="EG699" s="16"/>
      <c r="EH699" s="16"/>
      <c r="EI699" s="16"/>
      <c r="EJ699" s="16"/>
      <c r="EK699" s="16"/>
      <c r="EL699" s="16"/>
      <c r="EM699" s="16"/>
      <c r="ET699" s="2"/>
      <c r="EU699" s="14"/>
    </row>
    <row r="700" customHeight="1" ht="15">
      <c r="D700" s="19"/>
      <c r="E700" s="15"/>
      <c r="F700" s="1"/>
      <c r="Q700" s="177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6"/>
      <c r="DW700" s="16"/>
      <c r="DX700" s="16"/>
      <c r="DY700" s="16"/>
      <c r="DZ700" s="16"/>
      <c r="EA700" s="16"/>
      <c r="EB700" s="16"/>
      <c r="EC700" s="16"/>
      <c r="ED700" s="16"/>
      <c r="EE700" s="16"/>
      <c r="EF700" s="16"/>
      <c r="EG700" s="16"/>
      <c r="EH700" s="16"/>
      <c r="EI700" s="16"/>
      <c r="EJ700" s="16"/>
      <c r="EK700" s="16"/>
      <c r="EL700" s="16"/>
      <c r="EM700" s="16"/>
      <c r="ET700" s="2"/>
      <c r="EU700" s="14"/>
    </row>
    <row r="701" customHeight="1" ht="15">
      <c r="D701" s="19"/>
      <c r="E701" s="15"/>
      <c r="F701" s="1"/>
      <c r="Q701" s="177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6"/>
      <c r="DW701" s="16"/>
      <c r="DX701" s="16"/>
      <c r="DY701" s="16"/>
      <c r="DZ701" s="16"/>
      <c r="EA701" s="16"/>
      <c r="EB701" s="16"/>
      <c r="EC701" s="16"/>
      <c r="ED701" s="16"/>
      <c r="EE701" s="16"/>
      <c r="EF701" s="16"/>
      <c r="EG701" s="16"/>
      <c r="EH701" s="16"/>
      <c r="EI701" s="16"/>
      <c r="EJ701" s="16"/>
      <c r="EK701" s="16"/>
      <c r="EL701" s="16"/>
      <c r="EM701" s="16"/>
      <c r="ET701" s="2"/>
      <c r="EU701" s="14"/>
    </row>
    <row r="702" customHeight="1" ht="15">
      <c r="D702" s="19"/>
      <c r="E702" s="15"/>
      <c r="F702" s="1"/>
      <c r="Q702" s="177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  <c r="DC702" s="16"/>
      <c r="DD702" s="16"/>
      <c r="DE702" s="16"/>
      <c r="DF702" s="16"/>
      <c r="DG702" s="16"/>
      <c r="DH702" s="16"/>
      <c r="DI702" s="16"/>
      <c r="DJ702" s="16"/>
      <c r="DK702" s="16"/>
      <c r="DL702" s="16"/>
      <c r="DM702" s="16"/>
      <c r="DN702" s="16"/>
      <c r="DO702" s="16"/>
      <c r="DP702" s="16"/>
      <c r="DQ702" s="16"/>
      <c r="DR702" s="16"/>
      <c r="DS702" s="16"/>
      <c r="DT702" s="16"/>
      <c r="DU702" s="16"/>
      <c r="DV702" s="16"/>
      <c r="DW702" s="16"/>
      <c r="DX702" s="16"/>
      <c r="DY702" s="16"/>
      <c r="DZ702" s="16"/>
      <c r="EA702" s="16"/>
      <c r="EB702" s="16"/>
      <c r="EC702" s="16"/>
      <c r="ED702" s="16"/>
      <c r="EE702" s="16"/>
      <c r="EF702" s="16"/>
      <c r="EG702" s="16"/>
      <c r="EH702" s="16"/>
      <c r="EI702" s="16"/>
      <c r="EJ702" s="16"/>
      <c r="EK702" s="16"/>
      <c r="EL702" s="16"/>
      <c r="EM702" s="16"/>
      <c r="ET702" s="2"/>
      <c r="EU702" s="14"/>
    </row>
    <row r="703" customHeight="1" ht="15">
      <c r="D703" s="19"/>
      <c r="E703" s="15"/>
      <c r="F703" s="1"/>
      <c r="Q703" s="177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T703" s="2"/>
      <c r="EU703" s="14"/>
    </row>
    <row r="704" customHeight="1" ht="15">
      <c r="D704" s="19"/>
      <c r="E704" s="15"/>
      <c r="F704" s="1"/>
      <c r="Q704" s="177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6"/>
      <c r="DW704" s="16"/>
      <c r="DX704" s="16"/>
      <c r="DY704" s="16"/>
      <c r="DZ704" s="16"/>
      <c r="EA704" s="16"/>
      <c r="EB704" s="16"/>
      <c r="EC704" s="16"/>
      <c r="ED704" s="16"/>
      <c r="EE704" s="16"/>
      <c r="EF704" s="16"/>
      <c r="EG704" s="16"/>
      <c r="EH704" s="16"/>
      <c r="EI704" s="16"/>
      <c r="EJ704" s="16"/>
      <c r="EK704" s="16"/>
      <c r="EL704" s="16"/>
      <c r="EM704" s="16"/>
      <c r="ET704" s="2"/>
      <c r="EU704" s="14"/>
    </row>
    <row r="705" customHeight="1" ht="15">
      <c r="D705" s="19"/>
      <c r="E705" s="15"/>
      <c r="F705" s="1"/>
      <c r="Q705" s="177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  <c r="EE705" s="16"/>
      <c r="EF705" s="16"/>
      <c r="EG705" s="16"/>
      <c r="EH705" s="16"/>
      <c r="EI705" s="16"/>
      <c r="EJ705" s="16"/>
      <c r="EK705" s="16"/>
      <c r="EL705" s="16"/>
      <c r="EM705" s="16"/>
      <c r="ET705" s="2"/>
      <c r="EU705" s="14"/>
    </row>
    <row r="706" customHeight="1" ht="15">
      <c r="D706" s="19"/>
      <c r="E706" s="15"/>
      <c r="F706" s="1"/>
      <c r="Q706" s="177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  <c r="EE706" s="16"/>
      <c r="EF706" s="16"/>
      <c r="EG706" s="16"/>
      <c r="EH706" s="16"/>
      <c r="EI706" s="16"/>
      <c r="EJ706" s="16"/>
      <c r="EK706" s="16"/>
      <c r="EL706" s="16"/>
      <c r="EM706" s="16"/>
      <c r="ET706" s="2"/>
      <c r="EU706" s="14"/>
    </row>
    <row r="707" customHeight="1" ht="15">
      <c r="D707" s="19"/>
      <c r="E707" s="15"/>
      <c r="F707" s="1"/>
      <c r="Q707" s="177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  <c r="EE707" s="16"/>
      <c r="EF707" s="16"/>
      <c r="EG707" s="16"/>
      <c r="EH707" s="16"/>
      <c r="EI707" s="16"/>
      <c r="EJ707" s="16"/>
      <c r="EK707" s="16"/>
      <c r="EL707" s="16"/>
      <c r="EM707" s="16"/>
      <c r="ET707" s="2"/>
      <c r="EU707" s="14"/>
    </row>
    <row r="708" customHeight="1" ht="15">
      <c r="D708" s="19"/>
      <c r="E708" s="15"/>
      <c r="F708" s="1"/>
      <c r="Q708" s="177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  <c r="EE708" s="16"/>
      <c r="EF708" s="16"/>
      <c r="EG708" s="16"/>
      <c r="EH708" s="16"/>
      <c r="EI708" s="16"/>
      <c r="EJ708" s="16"/>
      <c r="EK708" s="16"/>
      <c r="EL708" s="16"/>
      <c r="EM708" s="16"/>
      <c r="ET708" s="2"/>
      <c r="EU708" s="14"/>
    </row>
    <row r="709" customHeight="1" ht="15">
      <c r="D709" s="19"/>
      <c r="E709" s="15"/>
      <c r="F709" s="1"/>
      <c r="Q709" s="177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T709" s="2"/>
      <c r="EU709" s="14"/>
    </row>
    <row r="710" customHeight="1" ht="15">
      <c r="D710" s="19"/>
      <c r="E710" s="15"/>
      <c r="F710" s="1"/>
      <c r="Q710" s="177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  <c r="EE710" s="16"/>
      <c r="EF710" s="16"/>
      <c r="EG710" s="16"/>
      <c r="EH710" s="16"/>
      <c r="EI710" s="16"/>
      <c r="EJ710" s="16"/>
      <c r="EK710" s="16"/>
      <c r="EL710" s="16"/>
      <c r="EM710" s="16"/>
      <c r="ET710" s="2"/>
      <c r="EU710" s="14"/>
    </row>
    <row r="711" customHeight="1" ht="15">
      <c r="D711" s="19"/>
      <c r="E711" s="15"/>
      <c r="F711" s="1"/>
      <c r="Q711" s="177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T711" s="2"/>
      <c r="EU711" s="14"/>
    </row>
    <row r="712" customHeight="1" ht="15">
      <c r="D712" s="19"/>
      <c r="E712" s="15"/>
      <c r="F712" s="1"/>
      <c r="Q712" s="177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  <c r="EE712" s="16"/>
      <c r="EF712" s="16"/>
      <c r="EG712" s="16"/>
      <c r="EH712" s="16"/>
      <c r="EI712" s="16"/>
      <c r="EJ712" s="16"/>
      <c r="EK712" s="16"/>
      <c r="EL712" s="16"/>
      <c r="EM712" s="16"/>
      <c r="ET712" s="2"/>
      <c r="EU712" s="14"/>
    </row>
    <row r="713" customHeight="1" ht="15">
      <c r="D713" s="19"/>
      <c r="E713" s="15"/>
      <c r="F713" s="1"/>
      <c r="Q713" s="177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  <c r="EE713" s="16"/>
      <c r="EF713" s="16"/>
      <c r="EG713" s="16"/>
      <c r="EH713" s="16"/>
      <c r="EI713" s="16"/>
      <c r="EJ713" s="16"/>
      <c r="EK713" s="16"/>
      <c r="EL713" s="16"/>
      <c r="EM713" s="16"/>
      <c r="ET713" s="2"/>
      <c r="EU713" s="14"/>
    </row>
    <row r="714" customHeight="1" ht="15">
      <c r="D714" s="19"/>
      <c r="E714" s="15"/>
      <c r="F714" s="1"/>
      <c r="Q714" s="177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  <c r="EE714" s="16"/>
      <c r="EF714" s="16"/>
      <c r="EG714" s="16"/>
      <c r="EH714" s="16"/>
      <c r="EI714" s="16"/>
      <c r="EJ714" s="16"/>
      <c r="EK714" s="16"/>
      <c r="EL714" s="16"/>
      <c r="EM714" s="16"/>
      <c r="ET714" s="2"/>
      <c r="EU714" s="14"/>
    </row>
    <row r="715" customHeight="1" ht="15">
      <c r="D715" s="19"/>
      <c r="E715" s="15"/>
      <c r="F715" s="1"/>
      <c r="Q715" s="177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  <c r="EE715" s="16"/>
      <c r="EF715" s="16"/>
      <c r="EG715" s="16"/>
      <c r="EH715" s="16"/>
      <c r="EI715" s="16"/>
      <c r="EJ715" s="16"/>
      <c r="EK715" s="16"/>
      <c r="EL715" s="16"/>
      <c r="EM715" s="16"/>
      <c r="ET715" s="2"/>
      <c r="EU715" s="14"/>
    </row>
    <row r="716" customHeight="1" ht="15">
      <c r="D716" s="19"/>
      <c r="E716" s="15"/>
      <c r="F716" s="1"/>
      <c r="Q716" s="177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  <c r="EE716" s="16"/>
      <c r="EF716" s="16"/>
      <c r="EG716" s="16"/>
      <c r="EH716" s="16"/>
      <c r="EI716" s="16"/>
      <c r="EJ716" s="16"/>
      <c r="EK716" s="16"/>
      <c r="EL716" s="16"/>
      <c r="EM716" s="16"/>
      <c r="ET716" s="2"/>
      <c r="EU716" s="14"/>
    </row>
    <row r="717" customHeight="1" ht="15">
      <c r="D717" s="19"/>
      <c r="E717" s="15"/>
      <c r="F717" s="1"/>
      <c r="Q717" s="177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  <c r="EE717" s="16"/>
      <c r="EF717" s="16"/>
      <c r="EG717" s="16"/>
      <c r="EH717" s="16"/>
      <c r="EI717" s="16"/>
      <c r="EJ717" s="16"/>
      <c r="EK717" s="16"/>
      <c r="EL717" s="16"/>
      <c r="EM717" s="16"/>
      <c r="ET717" s="2"/>
      <c r="EU717" s="14"/>
    </row>
    <row r="718" customHeight="1" ht="15">
      <c r="D718" s="19"/>
      <c r="E718" s="15"/>
      <c r="F718" s="1"/>
      <c r="Q718" s="177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  <c r="EE718" s="16"/>
      <c r="EF718" s="16"/>
      <c r="EG718" s="16"/>
      <c r="EH718" s="16"/>
      <c r="EI718" s="16"/>
      <c r="EJ718" s="16"/>
      <c r="EK718" s="16"/>
      <c r="EL718" s="16"/>
      <c r="EM718" s="16"/>
      <c r="ET718" s="2"/>
      <c r="EU718" s="14"/>
    </row>
    <row r="719" customHeight="1" ht="15">
      <c r="D719" s="19"/>
      <c r="E719" s="15"/>
      <c r="F719" s="1"/>
      <c r="Q719" s="177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T719" s="2"/>
      <c r="EU719" s="14"/>
    </row>
    <row r="720" customHeight="1" ht="15">
      <c r="D720" s="19"/>
      <c r="E720" s="15"/>
      <c r="F720" s="1"/>
      <c r="Q720" s="177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  <c r="EE720" s="16"/>
      <c r="EF720" s="16"/>
      <c r="EG720" s="16"/>
      <c r="EH720" s="16"/>
      <c r="EI720" s="16"/>
      <c r="EJ720" s="16"/>
      <c r="EK720" s="16"/>
      <c r="EL720" s="16"/>
      <c r="EM720" s="16"/>
      <c r="ET720" s="2"/>
      <c r="EU720" s="14"/>
    </row>
    <row r="721" customHeight="1" ht="15">
      <c r="D721" s="19"/>
      <c r="E721" s="15"/>
      <c r="F721" s="1"/>
      <c r="Q721" s="177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  <c r="EE721" s="16"/>
      <c r="EF721" s="16"/>
      <c r="EG721" s="16"/>
      <c r="EH721" s="16"/>
      <c r="EI721" s="16"/>
      <c r="EJ721" s="16"/>
      <c r="EK721" s="16"/>
      <c r="EL721" s="16"/>
      <c r="EM721" s="16"/>
      <c r="ET721" s="2"/>
      <c r="EU721" s="14"/>
    </row>
    <row r="722" customHeight="1" ht="15">
      <c r="D722" s="19"/>
      <c r="E722" s="15"/>
      <c r="F722" s="1"/>
      <c r="Q722" s="177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  <c r="EE722" s="16"/>
      <c r="EF722" s="16"/>
      <c r="EG722" s="16"/>
      <c r="EH722" s="16"/>
      <c r="EI722" s="16"/>
      <c r="EJ722" s="16"/>
      <c r="EK722" s="16"/>
      <c r="EL722" s="16"/>
      <c r="EM722" s="16"/>
      <c r="ET722" s="2"/>
      <c r="EU722" s="14"/>
    </row>
    <row r="723" customHeight="1" ht="15">
      <c r="D723" s="19"/>
      <c r="E723" s="15"/>
      <c r="F723" s="1"/>
      <c r="Q723" s="177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  <c r="EE723" s="16"/>
      <c r="EF723" s="16"/>
      <c r="EG723" s="16"/>
      <c r="EH723" s="16"/>
      <c r="EI723" s="16"/>
      <c r="EJ723" s="16"/>
      <c r="EK723" s="16"/>
      <c r="EL723" s="16"/>
      <c r="EM723" s="16"/>
      <c r="ET723" s="2"/>
      <c r="EU723" s="14"/>
    </row>
    <row r="724" customHeight="1" ht="15">
      <c r="D724" s="19"/>
      <c r="E724" s="15"/>
      <c r="F724" s="1"/>
      <c r="Q724" s="177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6"/>
      <c r="DW724" s="16"/>
      <c r="DX724" s="16"/>
      <c r="DY724" s="16"/>
      <c r="DZ724" s="16"/>
      <c r="EA724" s="16"/>
      <c r="EB724" s="16"/>
      <c r="EC724" s="16"/>
      <c r="ED724" s="16"/>
      <c r="EE724" s="16"/>
      <c r="EF724" s="16"/>
      <c r="EG724" s="16"/>
      <c r="EH724" s="16"/>
      <c r="EI724" s="16"/>
      <c r="EJ724" s="16"/>
      <c r="EK724" s="16"/>
      <c r="EL724" s="16"/>
      <c r="EM724" s="16"/>
      <c r="ET724" s="2"/>
      <c r="EU724" s="14"/>
    </row>
    <row r="725" customHeight="1" ht="15">
      <c r="D725" s="19"/>
      <c r="E725" s="15"/>
      <c r="F725" s="1"/>
      <c r="Q725" s="177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6"/>
      <c r="DW725" s="16"/>
      <c r="DX725" s="16"/>
      <c r="DY725" s="16"/>
      <c r="DZ725" s="16"/>
      <c r="EA725" s="16"/>
      <c r="EB725" s="16"/>
      <c r="EC725" s="16"/>
      <c r="ED725" s="16"/>
      <c r="EE725" s="16"/>
      <c r="EF725" s="16"/>
      <c r="EG725" s="16"/>
      <c r="EH725" s="16"/>
      <c r="EI725" s="16"/>
      <c r="EJ725" s="16"/>
      <c r="EK725" s="16"/>
      <c r="EL725" s="16"/>
      <c r="EM725" s="16"/>
      <c r="ET725" s="2"/>
      <c r="EU725" s="14"/>
    </row>
    <row r="726" customHeight="1" ht="15">
      <c r="D726" s="19"/>
      <c r="E726" s="15"/>
      <c r="F726" s="1"/>
      <c r="Q726" s="177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6"/>
      <c r="DW726" s="16"/>
      <c r="DX726" s="16"/>
      <c r="DY726" s="16"/>
      <c r="DZ726" s="16"/>
      <c r="EA726" s="16"/>
      <c r="EB726" s="16"/>
      <c r="EC726" s="16"/>
      <c r="ED726" s="16"/>
      <c r="EE726" s="16"/>
      <c r="EF726" s="16"/>
      <c r="EG726" s="16"/>
      <c r="EH726" s="16"/>
      <c r="EI726" s="16"/>
      <c r="EJ726" s="16"/>
      <c r="EK726" s="16"/>
      <c r="EL726" s="16"/>
      <c r="EM726" s="16"/>
      <c r="ET726" s="2"/>
      <c r="EU726" s="14"/>
    </row>
    <row r="727" customHeight="1" ht="15">
      <c r="D727" s="19"/>
      <c r="E727" s="15"/>
      <c r="F727" s="1"/>
      <c r="Q727" s="177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6"/>
      <c r="DW727" s="16"/>
      <c r="DX727" s="16"/>
      <c r="DY727" s="16"/>
      <c r="DZ727" s="16"/>
      <c r="EA727" s="16"/>
      <c r="EB727" s="16"/>
      <c r="EC727" s="16"/>
      <c r="ED727" s="16"/>
      <c r="EE727" s="16"/>
      <c r="EF727" s="16"/>
      <c r="EG727" s="16"/>
      <c r="EH727" s="16"/>
      <c r="EI727" s="16"/>
      <c r="EJ727" s="16"/>
      <c r="EK727" s="16"/>
      <c r="EL727" s="16"/>
      <c r="EM727" s="16"/>
      <c r="ET727" s="2"/>
      <c r="EU727" s="14"/>
    </row>
    <row r="728" customHeight="1" ht="15">
      <c r="D728" s="19"/>
      <c r="E728" s="15"/>
      <c r="F728" s="1"/>
      <c r="Q728" s="177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6"/>
      <c r="DW728" s="16"/>
      <c r="DX728" s="16"/>
      <c r="DY728" s="16"/>
      <c r="DZ728" s="16"/>
      <c r="EA728" s="16"/>
      <c r="EB728" s="16"/>
      <c r="EC728" s="16"/>
      <c r="ED728" s="16"/>
      <c r="EE728" s="16"/>
      <c r="EF728" s="16"/>
      <c r="EG728" s="16"/>
      <c r="EH728" s="16"/>
      <c r="EI728" s="16"/>
      <c r="EJ728" s="16"/>
      <c r="EK728" s="16"/>
      <c r="EL728" s="16"/>
      <c r="EM728" s="16"/>
      <c r="ET728" s="2"/>
      <c r="EU728" s="14"/>
    </row>
    <row r="729" customHeight="1" ht="15">
      <c r="D729" s="19"/>
      <c r="E729" s="15"/>
      <c r="F729" s="1"/>
      <c r="Q729" s="177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6"/>
      <c r="DW729" s="16"/>
      <c r="DX729" s="16"/>
      <c r="DY729" s="16"/>
      <c r="DZ729" s="16"/>
      <c r="EA729" s="16"/>
      <c r="EB729" s="16"/>
      <c r="EC729" s="16"/>
      <c r="ED729" s="16"/>
      <c r="EE729" s="16"/>
      <c r="EF729" s="16"/>
      <c r="EG729" s="16"/>
      <c r="EH729" s="16"/>
      <c r="EI729" s="16"/>
      <c r="EJ729" s="16"/>
      <c r="EK729" s="16"/>
      <c r="EL729" s="16"/>
      <c r="EM729" s="16"/>
      <c r="ET729" s="2"/>
      <c r="EU729" s="14"/>
    </row>
    <row r="730" customHeight="1" ht="15">
      <c r="D730" s="19"/>
      <c r="E730" s="15"/>
      <c r="F730" s="1"/>
      <c r="Q730" s="177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T730" s="2"/>
      <c r="EU730" s="14"/>
    </row>
    <row r="731" customHeight="1" ht="15">
      <c r="D731" s="19"/>
      <c r="E731" s="15"/>
      <c r="F731" s="1"/>
      <c r="Q731" s="177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  <c r="DC731" s="16"/>
      <c r="DD731" s="16"/>
      <c r="DE731" s="16"/>
      <c r="DF731" s="16"/>
      <c r="DG731" s="16"/>
      <c r="DH731" s="16"/>
      <c r="DI731" s="16"/>
      <c r="DJ731" s="16"/>
      <c r="DK731" s="16"/>
      <c r="DL731" s="16"/>
      <c r="DM731" s="16"/>
      <c r="DN731" s="16"/>
      <c r="DO731" s="16"/>
      <c r="DP731" s="16"/>
      <c r="DQ731" s="16"/>
      <c r="DR731" s="16"/>
      <c r="DS731" s="16"/>
      <c r="DT731" s="16"/>
      <c r="DU731" s="16"/>
      <c r="DV731" s="16"/>
      <c r="DW731" s="16"/>
      <c r="DX731" s="16"/>
      <c r="DY731" s="16"/>
      <c r="DZ731" s="16"/>
      <c r="EA731" s="16"/>
      <c r="EB731" s="16"/>
      <c r="EC731" s="16"/>
      <c r="ED731" s="16"/>
      <c r="EE731" s="16"/>
      <c r="EF731" s="16"/>
      <c r="EG731" s="16"/>
      <c r="EH731" s="16"/>
      <c r="EI731" s="16"/>
      <c r="EJ731" s="16"/>
      <c r="EK731" s="16"/>
      <c r="EL731" s="16"/>
      <c r="EM731" s="16"/>
      <c r="ET731" s="2"/>
      <c r="EU731" s="14"/>
    </row>
    <row r="732" customHeight="1" ht="15">
      <c r="D732" s="19"/>
      <c r="E732" s="15"/>
      <c r="F732" s="1"/>
      <c r="Q732" s="177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6"/>
      <c r="DW732" s="16"/>
      <c r="DX732" s="16"/>
      <c r="DY732" s="16"/>
      <c r="DZ732" s="16"/>
      <c r="EA732" s="16"/>
      <c r="EB732" s="16"/>
      <c r="EC732" s="16"/>
      <c r="ED732" s="16"/>
      <c r="EE732" s="16"/>
      <c r="EF732" s="16"/>
      <c r="EG732" s="16"/>
      <c r="EH732" s="16"/>
      <c r="EI732" s="16"/>
      <c r="EJ732" s="16"/>
      <c r="EK732" s="16"/>
      <c r="EL732" s="16"/>
      <c r="EM732" s="16"/>
      <c r="ET732" s="2"/>
      <c r="EU732" s="14"/>
    </row>
    <row r="733" customHeight="1" ht="15">
      <c r="D733" s="19"/>
      <c r="E733" s="15"/>
      <c r="F733" s="1"/>
      <c r="Q733" s="177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T733" s="2"/>
      <c r="EU733" s="14"/>
    </row>
    <row r="734" customHeight="1" ht="15">
      <c r="D734" s="19"/>
      <c r="E734" s="15"/>
      <c r="F734" s="1"/>
      <c r="Q734" s="177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T734" s="2"/>
      <c r="EU734" s="14"/>
    </row>
    <row r="735" customHeight="1" ht="15">
      <c r="D735" s="19"/>
      <c r="E735" s="15"/>
      <c r="F735" s="1"/>
      <c r="Q735" s="177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6"/>
      <c r="DW735" s="16"/>
      <c r="DX735" s="16"/>
      <c r="DY735" s="16"/>
      <c r="DZ735" s="16"/>
      <c r="EA735" s="16"/>
      <c r="EB735" s="16"/>
      <c r="EC735" s="16"/>
      <c r="ED735" s="16"/>
      <c r="EE735" s="16"/>
      <c r="EF735" s="16"/>
      <c r="EG735" s="16"/>
      <c r="EH735" s="16"/>
      <c r="EI735" s="16"/>
      <c r="EJ735" s="16"/>
      <c r="EK735" s="16"/>
      <c r="EL735" s="16"/>
      <c r="EM735" s="16"/>
      <c r="ET735" s="2"/>
      <c r="EU735" s="14"/>
    </row>
    <row r="736" customHeight="1" ht="15">
      <c r="D736" s="19"/>
      <c r="E736" s="15"/>
      <c r="F736" s="1"/>
      <c r="Q736" s="177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T736" s="2"/>
      <c r="EU736" s="14"/>
    </row>
    <row r="737" customHeight="1" ht="15">
      <c r="D737" s="19"/>
      <c r="E737" s="15"/>
      <c r="F737" s="1"/>
      <c r="Q737" s="177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T737" s="2"/>
      <c r="EU737" s="14"/>
    </row>
    <row r="738" customHeight="1" ht="15">
      <c r="D738" s="19"/>
      <c r="E738" s="15"/>
      <c r="F738" s="1"/>
      <c r="Q738" s="177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6"/>
      <c r="DW738" s="16"/>
      <c r="DX738" s="16"/>
      <c r="DY738" s="16"/>
      <c r="DZ738" s="16"/>
      <c r="EA738" s="16"/>
      <c r="EB738" s="16"/>
      <c r="EC738" s="16"/>
      <c r="ED738" s="16"/>
      <c r="EE738" s="16"/>
      <c r="EF738" s="16"/>
      <c r="EG738" s="16"/>
      <c r="EH738" s="16"/>
      <c r="EI738" s="16"/>
      <c r="EJ738" s="16"/>
      <c r="EK738" s="16"/>
      <c r="EL738" s="16"/>
      <c r="EM738" s="16"/>
      <c r="ET738" s="2"/>
      <c r="EU738" s="14"/>
    </row>
    <row r="739" customHeight="1" ht="15">
      <c r="D739" s="19"/>
      <c r="E739" s="15"/>
      <c r="F739" s="1"/>
      <c r="Q739" s="177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6"/>
      <c r="DW739" s="16"/>
      <c r="DX739" s="16"/>
      <c r="DY739" s="16"/>
      <c r="DZ739" s="16"/>
      <c r="EA739" s="16"/>
      <c r="EB739" s="16"/>
      <c r="EC739" s="16"/>
      <c r="ED739" s="16"/>
      <c r="EE739" s="16"/>
      <c r="EF739" s="16"/>
      <c r="EG739" s="16"/>
      <c r="EH739" s="16"/>
      <c r="EI739" s="16"/>
      <c r="EJ739" s="16"/>
      <c r="EK739" s="16"/>
      <c r="EL739" s="16"/>
      <c r="EM739" s="16"/>
      <c r="ET739" s="2"/>
      <c r="EU739" s="14"/>
    </row>
    <row r="740" customHeight="1" ht="15">
      <c r="D740" s="19"/>
      <c r="E740" s="15"/>
      <c r="F740" s="1"/>
      <c r="Q740" s="177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  <c r="DC740" s="16"/>
      <c r="DD740" s="16"/>
      <c r="DE740" s="16"/>
      <c r="DF740" s="16"/>
      <c r="DG740" s="16"/>
      <c r="DH740" s="16"/>
      <c r="DI740" s="16"/>
      <c r="DJ740" s="16"/>
      <c r="DK740" s="16"/>
      <c r="DL740" s="16"/>
      <c r="DM740" s="16"/>
      <c r="DN740" s="16"/>
      <c r="DO740" s="16"/>
      <c r="DP740" s="16"/>
      <c r="DQ740" s="16"/>
      <c r="DR740" s="16"/>
      <c r="DS740" s="16"/>
      <c r="DT740" s="16"/>
      <c r="DU740" s="16"/>
      <c r="DV740" s="16"/>
      <c r="DW740" s="16"/>
      <c r="DX740" s="16"/>
      <c r="DY740" s="16"/>
      <c r="DZ740" s="16"/>
      <c r="EA740" s="16"/>
      <c r="EB740" s="16"/>
      <c r="EC740" s="16"/>
      <c r="ED740" s="16"/>
      <c r="EE740" s="16"/>
      <c r="EF740" s="16"/>
      <c r="EG740" s="16"/>
      <c r="EH740" s="16"/>
      <c r="EI740" s="16"/>
      <c r="EJ740" s="16"/>
      <c r="EK740" s="16"/>
      <c r="EL740" s="16"/>
      <c r="EM740" s="16"/>
      <c r="ET740" s="2"/>
      <c r="EU740" s="14"/>
    </row>
    <row r="741" customHeight="1" ht="15">
      <c r="D741" s="19"/>
      <c r="E741" s="15"/>
      <c r="F741" s="1"/>
      <c r="Q741" s="177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  <c r="DC741" s="16"/>
      <c r="DD741" s="16"/>
      <c r="DE741" s="16"/>
      <c r="DF741" s="16"/>
      <c r="DG741" s="16"/>
      <c r="DH741" s="16"/>
      <c r="DI741" s="16"/>
      <c r="DJ741" s="16"/>
      <c r="DK741" s="16"/>
      <c r="DL741" s="16"/>
      <c r="DM741" s="16"/>
      <c r="DN741" s="16"/>
      <c r="DO741" s="16"/>
      <c r="DP741" s="16"/>
      <c r="DQ741" s="16"/>
      <c r="DR741" s="16"/>
      <c r="DS741" s="16"/>
      <c r="DT741" s="16"/>
      <c r="DU741" s="16"/>
      <c r="DV741" s="16"/>
      <c r="DW741" s="16"/>
      <c r="DX741" s="16"/>
      <c r="DY741" s="16"/>
      <c r="DZ741" s="16"/>
      <c r="EA741" s="16"/>
      <c r="EB741" s="16"/>
      <c r="EC741" s="16"/>
      <c r="ED741" s="16"/>
      <c r="EE741" s="16"/>
      <c r="EF741" s="16"/>
      <c r="EG741" s="16"/>
      <c r="EH741" s="16"/>
      <c r="EI741" s="16"/>
      <c r="EJ741" s="16"/>
      <c r="EK741" s="16"/>
      <c r="EL741" s="16"/>
      <c r="EM741" s="16"/>
      <c r="ET741" s="2"/>
      <c r="EU741" s="14"/>
    </row>
    <row r="742" customHeight="1" ht="15">
      <c r="D742" s="19"/>
      <c r="E742" s="15"/>
      <c r="F742" s="1"/>
      <c r="Q742" s="177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T742" s="2"/>
      <c r="EU742" s="14"/>
    </row>
    <row r="743" customHeight="1" ht="15">
      <c r="D743" s="19"/>
      <c r="E743" s="15"/>
      <c r="F743" s="1"/>
      <c r="Q743" s="177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T743" s="2"/>
      <c r="EU743" s="14"/>
    </row>
    <row r="744" customHeight="1" ht="15">
      <c r="D744" s="19"/>
      <c r="E744" s="15"/>
      <c r="F744" s="1"/>
      <c r="Q744" s="177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T744" s="2"/>
      <c r="EU744" s="14"/>
    </row>
    <row r="745" customHeight="1" ht="15">
      <c r="D745" s="19"/>
      <c r="E745" s="15"/>
      <c r="F745" s="1"/>
      <c r="Q745" s="177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T745" s="2"/>
      <c r="EU745" s="14"/>
    </row>
    <row r="746" customHeight="1" ht="15">
      <c r="D746" s="19"/>
      <c r="E746" s="15"/>
      <c r="F746" s="1"/>
      <c r="Q746" s="177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T746" s="2"/>
      <c r="EU746" s="14"/>
    </row>
    <row r="747" customHeight="1" ht="15">
      <c r="D747" s="19"/>
      <c r="E747" s="15"/>
      <c r="F747" s="1"/>
      <c r="Q747" s="177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T747" s="2"/>
      <c r="EU747" s="14"/>
    </row>
    <row r="748" customHeight="1" ht="15">
      <c r="D748" s="19"/>
      <c r="E748" s="15"/>
      <c r="F748" s="1"/>
      <c r="Q748" s="177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6"/>
      <c r="DW748" s="16"/>
      <c r="DX748" s="16"/>
      <c r="DY748" s="16"/>
      <c r="DZ748" s="16"/>
      <c r="EA748" s="16"/>
      <c r="EB748" s="16"/>
      <c r="EC748" s="16"/>
      <c r="ED748" s="16"/>
      <c r="EE748" s="16"/>
      <c r="EF748" s="16"/>
      <c r="EG748" s="16"/>
      <c r="EH748" s="16"/>
      <c r="EI748" s="16"/>
      <c r="EJ748" s="16"/>
      <c r="EK748" s="16"/>
      <c r="EL748" s="16"/>
      <c r="EM748" s="16"/>
      <c r="ET748" s="2"/>
      <c r="EU748" s="14"/>
    </row>
    <row r="749" customHeight="1" ht="15">
      <c r="D749" s="19"/>
      <c r="E749" s="15"/>
      <c r="F749" s="1"/>
      <c r="Q749" s="177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  <c r="EE749" s="16"/>
      <c r="EF749" s="16"/>
      <c r="EG749" s="16"/>
      <c r="EH749" s="16"/>
      <c r="EI749" s="16"/>
      <c r="EJ749" s="16"/>
      <c r="EK749" s="16"/>
      <c r="EL749" s="16"/>
      <c r="EM749" s="16"/>
      <c r="ET749" s="2"/>
      <c r="EU749" s="14"/>
    </row>
    <row r="750" customHeight="1" ht="15">
      <c r="D750" s="19"/>
      <c r="E750" s="15"/>
      <c r="F750" s="1"/>
      <c r="Q750" s="177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6"/>
      <c r="DW750" s="16"/>
      <c r="DX750" s="16"/>
      <c r="DY750" s="16"/>
      <c r="DZ750" s="16"/>
      <c r="EA750" s="16"/>
      <c r="EB750" s="16"/>
      <c r="EC750" s="16"/>
      <c r="ED750" s="16"/>
      <c r="EE750" s="16"/>
      <c r="EF750" s="16"/>
      <c r="EG750" s="16"/>
      <c r="EH750" s="16"/>
      <c r="EI750" s="16"/>
      <c r="EJ750" s="16"/>
      <c r="EK750" s="16"/>
      <c r="EL750" s="16"/>
      <c r="EM750" s="16"/>
      <c r="ET750" s="2"/>
      <c r="EU750" s="14"/>
    </row>
    <row r="751" customHeight="1" ht="15">
      <c r="D751" s="19"/>
      <c r="E751" s="15"/>
      <c r="F751" s="1"/>
      <c r="Q751" s="177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6"/>
      <c r="DW751" s="16"/>
      <c r="DX751" s="16"/>
      <c r="DY751" s="16"/>
      <c r="DZ751" s="16"/>
      <c r="EA751" s="16"/>
      <c r="EB751" s="16"/>
      <c r="EC751" s="16"/>
      <c r="ED751" s="16"/>
      <c r="EE751" s="16"/>
      <c r="EF751" s="16"/>
      <c r="EG751" s="16"/>
      <c r="EH751" s="16"/>
      <c r="EI751" s="16"/>
      <c r="EJ751" s="16"/>
      <c r="EK751" s="16"/>
      <c r="EL751" s="16"/>
      <c r="EM751" s="16"/>
      <c r="ET751" s="2"/>
      <c r="EU751" s="14"/>
    </row>
    <row r="752" customHeight="1" ht="15">
      <c r="D752" s="19"/>
      <c r="E752" s="15"/>
      <c r="F752" s="1"/>
      <c r="Q752" s="177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6"/>
      <c r="DW752" s="16"/>
      <c r="DX752" s="16"/>
      <c r="DY752" s="16"/>
      <c r="DZ752" s="16"/>
      <c r="EA752" s="16"/>
      <c r="EB752" s="16"/>
      <c r="EC752" s="16"/>
      <c r="ED752" s="16"/>
      <c r="EE752" s="16"/>
      <c r="EF752" s="16"/>
      <c r="EG752" s="16"/>
      <c r="EH752" s="16"/>
      <c r="EI752" s="16"/>
      <c r="EJ752" s="16"/>
      <c r="EK752" s="16"/>
      <c r="EL752" s="16"/>
      <c r="EM752" s="16"/>
      <c r="ET752" s="2"/>
      <c r="EU752" s="14"/>
    </row>
    <row r="753" customHeight="1" ht="15">
      <c r="D753" s="19"/>
      <c r="E753" s="15"/>
      <c r="F753" s="1"/>
      <c r="Q753" s="177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6"/>
      <c r="DW753" s="16"/>
      <c r="DX753" s="16"/>
      <c r="DY753" s="16"/>
      <c r="DZ753" s="16"/>
      <c r="EA753" s="16"/>
      <c r="EB753" s="16"/>
      <c r="EC753" s="16"/>
      <c r="ED753" s="16"/>
      <c r="EE753" s="16"/>
      <c r="EF753" s="16"/>
      <c r="EG753" s="16"/>
      <c r="EH753" s="16"/>
      <c r="EI753" s="16"/>
      <c r="EJ753" s="16"/>
      <c r="EK753" s="16"/>
      <c r="EL753" s="16"/>
      <c r="EM753" s="16"/>
      <c r="ET753" s="2"/>
      <c r="EU753" s="14"/>
    </row>
    <row r="754" customHeight="1" ht="15">
      <c r="D754" s="19"/>
      <c r="E754" s="15"/>
      <c r="F754" s="1"/>
      <c r="Q754" s="177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T754" s="2"/>
      <c r="EU754" s="14"/>
    </row>
    <row r="755" customHeight="1" ht="15">
      <c r="D755" s="19"/>
      <c r="E755" s="15"/>
      <c r="F755" s="1"/>
      <c r="Q755" s="177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6"/>
      <c r="DW755" s="16"/>
      <c r="DX755" s="16"/>
      <c r="DY755" s="16"/>
      <c r="DZ755" s="16"/>
      <c r="EA755" s="16"/>
      <c r="EB755" s="16"/>
      <c r="EC755" s="16"/>
      <c r="ED755" s="16"/>
      <c r="EE755" s="16"/>
      <c r="EF755" s="16"/>
      <c r="EG755" s="16"/>
      <c r="EH755" s="16"/>
      <c r="EI755" s="16"/>
      <c r="EJ755" s="16"/>
      <c r="EK755" s="16"/>
      <c r="EL755" s="16"/>
      <c r="EM755" s="16"/>
      <c r="ET755" s="2"/>
      <c r="EU755" s="14"/>
    </row>
    <row r="756" customHeight="1" ht="15">
      <c r="D756" s="19"/>
      <c r="E756" s="15"/>
      <c r="F756" s="1"/>
      <c r="Q756" s="177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6"/>
      <c r="DW756" s="16"/>
      <c r="DX756" s="16"/>
      <c r="DY756" s="16"/>
      <c r="DZ756" s="16"/>
      <c r="EA756" s="16"/>
      <c r="EB756" s="16"/>
      <c r="EC756" s="16"/>
      <c r="ED756" s="16"/>
      <c r="EE756" s="16"/>
      <c r="EF756" s="16"/>
      <c r="EG756" s="16"/>
      <c r="EH756" s="16"/>
      <c r="EI756" s="16"/>
      <c r="EJ756" s="16"/>
      <c r="EK756" s="16"/>
      <c r="EL756" s="16"/>
      <c r="EM756" s="16"/>
      <c r="ET756" s="2"/>
      <c r="EU756" s="14"/>
    </row>
    <row r="757" customHeight="1" ht="15">
      <c r="D757" s="19"/>
      <c r="E757" s="15"/>
      <c r="F757" s="1"/>
      <c r="Q757" s="177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6"/>
      <c r="DW757" s="16"/>
      <c r="DX757" s="16"/>
      <c r="DY757" s="16"/>
      <c r="DZ757" s="16"/>
      <c r="EA757" s="16"/>
      <c r="EB757" s="16"/>
      <c r="EC757" s="16"/>
      <c r="ED757" s="16"/>
      <c r="EE757" s="16"/>
      <c r="EF757" s="16"/>
      <c r="EG757" s="16"/>
      <c r="EH757" s="16"/>
      <c r="EI757" s="16"/>
      <c r="EJ757" s="16"/>
      <c r="EK757" s="16"/>
      <c r="EL757" s="16"/>
      <c r="EM757" s="16"/>
      <c r="ET757" s="2"/>
      <c r="EU757" s="14"/>
    </row>
    <row r="758" customHeight="1" ht="15">
      <c r="D758" s="19"/>
      <c r="E758" s="15"/>
      <c r="F758" s="1"/>
      <c r="Q758" s="177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6"/>
      <c r="DW758" s="16"/>
      <c r="DX758" s="16"/>
      <c r="DY758" s="16"/>
      <c r="DZ758" s="16"/>
      <c r="EA758" s="16"/>
      <c r="EB758" s="16"/>
      <c r="EC758" s="16"/>
      <c r="ED758" s="16"/>
      <c r="EE758" s="16"/>
      <c r="EF758" s="16"/>
      <c r="EG758" s="16"/>
      <c r="EH758" s="16"/>
      <c r="EI758" s="16"/>
      <c r="EJ758" s="16"/>
      <c r="EK758" s="16"/>
      <c r="EL758" s="16"/>
      <c r="EM758" s="16"/>
      <c r="ET758" s="2"/>
      <c r="EU758" s="14"/>
    </row>
    <row r="759" customHeight="1" ht="15">
      <c r="D759" s="19"/>
      <c r="E759" s="15"/>
      <c r="F759" s="1"/>
      <c r="Q759" s="177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6"/>
      <c r="DW759" s="16"/>
      <c r="DX759" s="16"/>
      <c r="DY759" s="16"/>
      <c r="DZ759" s="16"/>
      <c r="EA759" s="16"/>
      <c r="EB759" s="16"/>
      <c r="EC759" s="16"/>
      <c r="ED759" s="16"/>
      <c r="EE759" s="16"/>
      <c r="EF759" s="16"/>
      <c r="EG759" s="16"/>
      <c r="EH759" s="16"/>
      <c r="EI759" s="16"/>
      <c r="EJ759" s="16"/>
      <c r="EK759" s="16"/>
      <c r="EL759" s="16"/>
      <c r="EM759" s="16"/>
      <c r="ET759" s="2"/>
      <c r="EU759" s="14"/>
    </row>
    <row r="760" customHeight="1" ht="15">
      <c r="D760" s="19"/>
      <c r="E760" s="15"/>
      <c r="F760" s="1"/>
      <c r="Q760" s="177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6"/>
      <c r="DW760" s="16"/>
      <c r="DX760" s="16"/>
      <c r="DY760" s="16"/>
      <c r="DZ760" s="16"/>
      <c r="EA760" s="16"/>
      <c r="EB760" s="16"/>
      <c r="EC760" s="16"/>
      <c r="ED760" s="16"/>
      <c r="EE760" s="16"/>
      <c r="EF760" s="16"/>
      <c r="EG760" s="16"/>
      <c r="EH760" s="16"/>
      <c r="EI760" s="16"/>
      <c r="EJ760" s="16"/>
      <c r="EK760" s="16"/>
      <c r="EL760" s="16"/>
      <c r="EM760" s="16"/>
      <c r="ET760" s="2"/>
      <c r="EU760" s="14"/>
    </row>
    <row r="761" customHeight="1" ht="15">
      <c r="D761" s="19"/>
      <c r="E761" s="15"/>
      <c r="F761" s="1"/>
      <c r="Q761" s="177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6"/>
      <c r="DW761" s="16"/>
      <c r="DX761" s="16"/>
      <c r="DY761" s="16"/>
      <c r="DZ761" s="16"/>
      <c r="EA761" s="16"/>
      <c r="EB761" s="16"/>
      <c r="EC761" s="16"/>
      <c r="ED761" s="16"/>
      <c r="EE761" s="16"/>
      <c r="EF761" s="16"/>
      <c r="EG761" s="16"/>
      <c r="EH761" s="16"/>
      <c r="EI761" s="16"/>
      <c r="EJ761" s="16"/>
      <c r="EK761" s="16"/>
      <c r="EL761" s="16"/>
      <c r="EM761" s="16"/>
      <c r="ET761" s="2"/>
      <c r="EU761" s="14"/>
    </row>
    <row r="762" customHeight="1" ht="15">
      <c r="D762" s="19"/>
      <c r="E762" s="15"/>
      <c r="F762" s="1"/>
      <c r="Q762" s="177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  <c r="EE762" s="16"/>
      <c r="EF762" s="16"/>
      <c r="EG762" s="16"/>
      <c r="EH762" s="16"/>
      <c r="EI762" s="16"/>
      <c r="EJ762" s="16"/>
      <c r="EK762" s="16"/>
      <c r="EL762" s="16"/>
      <c r="EM762" s="16"/>
      <c r="ET762" s="2"/>
      <c r="EU762" s="14"/>
    </row>
    <row r="763" customHeight="1" ht="15">
      <c r="D763" s="19"/>
      <c r="E763" s="15"/>
      <c r="F763" s="1"/>
      <c r="Q763" s="177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  <c r="EE763" s="16"/>
      <c r="EF763" s="16"/>
      <c r="EG763" s="16"/>
      <c r="EH763" s="16"/>
      <c r="EI763" s="16"/>
      <c r="EJ763" s="16"/>
      <c r="EK763" s="16"/>
      <c r="EL763" s="16"/>
      <c r="EM763" s="16"/>
      <c r="ET763" s="2"/>
      <c r="EU763" s="14"/>
    </row>
    <row r="764" customHeight="1" ht="15">
      <c r="D764" s="19"/>
      <c r="E764" s="15"/>
      <c r="F764" s="1"/>
      <c r="Q764" s="177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T764" s="2"/>
      <c r="EU764" s="14"/>
    </row>
    <row r="765" customHeight="1" ht="15">
      <c r="D765" s="19"/>
      <c r="E765" s="15"/>
      <c r="F765" s="1"/>
      <c r="Q765" s="177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6"/>
      <c r="DW765" s="16"/>
      <c r="DX765" s="16"/>
      <c r="DY765" s="16"/>
      <c r="DZ765" s="16"/>
      <c r="EA765" s="16"/>
      <c r="EB765" s="16"/>
      <c r="EC765" s="16"/>
      <c r="ED765" s="16"/>
      <c r="EE765" s="16"/>
      <c r="EF765" s="16"/>
      <c r="EG765" s="16"/>
      <c r="EH765" s="16"/>
      <c r="EI765" s="16"/>
      <c r="EJ765" s="16"/>
      <c r="EK765" s="16"/>
      <c r="EL765" s="16"/>
      <c r="EM765" s="16"/>
      <c r="ET765" s="2"/>
      <c r="EU765" s="14"/>
    </row>
    <row r="766" customHeight="1" ht="15">
      <c r="D766" s="19"/>
      <c r="E766" s="15"/>
      <c r="F766" s="1"/>
      <c r="Q766" s="177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  <c r="EE766" s="16"/>
      <c r="EF766" s="16"/>
      <c r="EG766" s="16"/>
      <c r="EH766" s="16"/>
      <c r="EI766" s="16"/>
      <c r="EJ766" s="16"/>
      <c r="EK766" s="16"/>
      <c r="EL766" s="16"/>
      <c r="EM766" s="16"/>
      <c r="ET766" s="2"/>
      <c r="EU766" s="14"/>
    </row>
    <row r="767" customHeight="1" ht="15">
      <c r="D767" s="19"/>
      <c r="E767" s="15"/>
      <c r="F767" s="1"/>
      <c r="Q767" s="177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6"/>
      <c r="DW767" s="16"/>
      <c r="DX767" s="16"/>
      <c r="DY767" s="16"/>
      <c r="DZ767" s="16"/>
      <c r="EA767" s="16"/>
      <c r="EB767" s="16"/>
      <c r="EC767" s="16"/>
      <c r="ED767" s="16"/>
      <c r="EE767" s="16"/>
      <c r="EF767" s="16"/>
      <c r="EG767" s="16"/>
      <c r="EH767" s="16"/>
      <c r="EI767" s="16"/>
      <c r="EJ767" s="16"/>
      <c r="EK767" s="16"/>
      <c r="EL767" s="16"/>
      <c r="EM767" s="16"/>
      <c r="ET767" s="2"/>
      <c r="EU767" s="14"/>
    </row>
    <row r="768" customHeight="1" ht="15">
      <c r="D768" s="19"/>
      <c r="E768" s="15"/>
      <c r="F768" s="1"/>
      <c r="Q768" s="177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6"/>
      <c r="DW768" s="16"/>
      <c r="DX768" s="16"/>
      <c r="DY768" s="16"/>
      <c r="DZ768" s="16"/>
      <c r="EA768" s="16"/>
      <c r="EB768" s="16"/>
      <c r="EC768" s="16"/>
      <c r="ED768" s="16"/>
      <c r="EE768" s="16"/>
      <c r="EF768" s="16"/>
      <c r="EG768" s="16"/>
      <c r="EH768" s="16"/>
      <c r="EI768" s="16"/>
      <c r="EJ768" s="16"/>
      <c r="EK768" s="16"/>
      <c r="EL768" s="16"/>
      <c r="EM768" s="16"/>
      <c r="ET768" s="2"/>
      <c r="EU768" s="14"/>
    </row>
    <row r="769" customHeight="1" ht="15">
      <c r="D769" s="19"/>
      <c r="E769" s="15"/>
      <c r="F769" s="1"/>
      <c r="Q769" s="177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  <c r="EE769" s="16"/>
      <c r="EF769" s="16"/>
      <c r="EG769" s="16"/>
      <c r="EH769" s="16"/>
      <c r="EI769" s="16"/>
      <c r="EJ769" s="16"/>
      <c r="EK769" s="16"/>
      <c r="EL769" s="16"/>
      <c r="EM769" s="16"/>
      <c r="ET769" s="2"/>
      <c r="EU769" s="14"/>
    </row>
    <row r="770" customHeight="1" ht="15">
      <c r="D770" s="19"/>
      <c r="E770" s="15"/>
      <c r="F770" s="1"/>
      <c r="Q770" s="177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6"/>
      <c r="DW770" s="16"/>
      <c r="DX770" s="16"/>
      <c r="DY770" s="16"/>
      <c r="DZ770" s="16"/>
      <c r="EA770" s="16"/>
      <c r="EB770" s="16"/>
      <c r="EC770" s="16"/>
      <c r="ED770" s="16"/>
      <c r="EE770" s="16"/>
      <c r="EF770" s="16"/>
      <c r="EG770" s="16"/>
      <c r="EH770" s="16"/>
      <c r="EI770" s="16"/>
      <c r="EJ770" s="16"/>
      <c r="EK770" s="16"/>
      <c r="EL770" s="16"/>
      <c r="EM770" s="16"/>
      <c r="ET770" s="2"/>
      <c r="EU770" s="14"/>
    </row>
    <row r="771" customHeight="1" ht="15">
      <c r="D771" s="19"/>
      <c r="E771" s="15"/>
      <c r="F771" s="1"/>
      <c r="Q771" s="177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6"/>
      <c r="DW771" s="16"/>
      <c r="DX771" s="16"/>
      <c r="DY771" s="16"/>
      <c r="DZ771" s="16"/>
      <c r="EA771" s="16"/>
      <c r="EB771" s="16"/>
      <c r="EC771" s="16"/>
      <c r="ED771" s="16"/>
      <c r="EE771" s="16"/>
      <c r="EF771" s="16"/>
      <c r="EG771" s="16"/>
      <c r="EH771" s="16"/>
      <c r="EI771" s="16"/>
      <c r="EJ771" s="16"/>
      <c r="EK771" s="16"/>
      <c r="EL771" s="16"/>
      <c r="EM771" s="16"/>
      <c r="ET771" s="2"/>
      <c r="EU771" s="14"/>
    </row>
    <row r="772" customHeight="1" ht="15">
      <c r="D772" s="19"/>
      <c r="E772" s="15"/>
      <c r="F772" s="1"/>
      <c r="Q772" s="177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6"/>
      <c r="DW772" s="16"/>
      <c r="DX772" s="16"/>
      <c r="DY772" s="16"/>
      <c r="DZ772" s="16"/>
      <c r="EA772" s="16"/>
      <c r="EB772" s="16"/>
      <c r="EC772" s="16"/>
      <c r="ED772" s="16"/>
      <c r="EE772" s="16"/>
      <c r="EF772" s="16"/>
      <c r="EG772" s="16"/>
      <c r="EH772" s="16"/>
      <c r="EI772" s="16"/>
      <c r="EJ772" s="16"/>
      <c r="EK772" s="16"/>
      <c r="EL772" s="16"/>
      <c r="EM772" s="16"/>
      <c r="ET772" s="2"/>
      <c r="EU772" s="14"/>
    </row>
    <row r="773" customHeight="1" ht="15">
      <c r="D773" s="19"/>
      <c r="E773" s="15"/>
      <c r="F773" s="1"/>
      <c r="Q773" s="177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  <c r="EE773" s="16"/>
      <c r="EF773" s="16"/>
      <c r="EG773" s="16"/>
      <c r="EH773" s="16"/>
      <c r="EI773" s="16"/>
      <c r="EJ773" s="16"/>
      <c r="EK773" s="16"/>
      <c r="EL773" s="16"/>
      <c r="EM773" s="16"/>
      <c r="ET773" s="2"/>
      <c r="EU773" s="14"/>
    </row>
    <row r="774" customHeight="1" ht="15">
      <c r="D774" s="19"/>
      <c r="E774" s="15"/>
      <c r="F774" s="1"/>
      <c r="Q774" s="177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6"/>
      <c r="DW774" s="16"/>
      <c r="DX774" s="16"/>
      <c r="DY774" s="16"/>
      <c r="DZ774" s="16"/>
      <c r="EA774" s="16"/>
      <c r="EB774" s="16"/>
      <c r="EC774" s="16"/>
      <c r="ED774" s="16"/>
      <c r="EE774" s="16"/>
      <c r="EF774" s="16"/>
      <c r="EG774" s="16"/>
      <c r="EH774" s="16"/>
      <c r="EI774" s="16"/>
      <c r="EJ774" s="16"/>
      <c r="EK774" s="16"/>
      <c r="EL774" s="16"/>
      <c r="EM774" s="16"/>
      <c r="ET774" s="2"/>
      <c r="EU774" s="14"/>
    </row>
    <row r="775" customHeight="1" ht="15">
      <c r="D775" s="19"/>
      <c r="E775" s="15"/>
      <c r="F775" s="1"/>
      <c r="Q775" s="177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6"/>
      <c r="DW775" s="16"/>
      <c r="DX775" s="16"/>
      <c r="DY775" s="16"/>
      <c r="DZ775" s="16"/>
      <c r="EA775" s="16"/>
      <c r="EB775" s="16"/>
      <c r="EC775" s="16"/>
      <c r="ED775" s="16"/>
      <c r="EE775" s="16"/>
      <c r="EF775" s="16"/>
      <c r="EG775" s="16"/>
      <c r="EH775" s="16"/>
      <c r="EI775" s="16"/>
      <c r="EJ775" s="16"/>
      <c r="EK775" s="16"/>
      <c r="EL775" s="16"/>
      <c r="EM775" s="16"/>
      <c r="ET775" s="2"/>
      <c r="EU775" s="14"/>
    </row>
    <row r="776" customHeight="1" ht="15">
      <c r="D776" s="19"/>
      <c r="E776" s="15"/>
      <c r="F776" s="1"/>
      <c r="Q776" s="177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T776" s="2"/>
      <c r="EU776" s="14"/>
    </row>
    <row r="777" customHeight="1" ht="15">
      <c r="D777" s="19"/>
      <c r="E777" s="15"/>
      <c r="F777" s="1"/>
      <c r="Q777" s="177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6"/>
      <c r="DW777" s="16"/>
      <c r="DX777" s="16"/>
      <c r="DY777" s="16"/>
      <c r="DZ777" s="16"/>
      <c r="EA777" s="16"/>
      <c r="EB777" s="16"/>
      <c r="EC777" s="16"/>
      <c r="ED777" s="16"/>
      <c r="EE777" s="16"/>
      <c r="EF777" s="16"/>
      <c r="EG777" s="16"/>
      <c r="EH777" s="16"/>
      <c r="EI777" s="16"/>
      <c r="EJ777" s="16"/>
      <c r="EK777" s="16"/>
      <c r="EL777" s="16"/>
      <c r="EM777" s="16"/>
      <c r="ET777" s="2"/>
      <c r="EU777" s="14"/>
    </row>
    <row r="778" customHeight="1" ht="15">
      <c r="D778" s="19"/>
      <c r="E778" s="15"/>
      <c r="F778" s="1"/>
      <c r="Q778" s="177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T778" s="2"/>
      <c r="EU778" s="14"/>
    </row>
    <row r="779" customHeight="1" ht="15">
      <c r="D779" s="19"/>
      <c r="E779" s="15"/>
      <c r="F779" s="1"/>
      <c r="Q779" s="177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6"/>
      <c r="DW779" s="16"/>
      <c r="DX779" s="16"/>
      <c r="DY779" s="16"/>
      <c r="DZ779" s="16"/>
      <c r="EA779" s="16"/>
      <c r="EB779" s="16"/>
      <c r="EC779" s="16"/>
      <c r="ED779" s="16"/>
      <c r="EE779" s="16"/>
      <c r="EF779" s="16"/>
      <c r="EG779" s="16"/>
      <c r="EH779" s="16"/>
      <c r="EI779" s="16"/>
      <c r="EJ779" s="16"/>
      <c r="EK779" s="16"/>
      <c r="EL779" s="16"/>
      <c r="EM779" s="16"/>
      <c r="ET779" s="2"/>
      <c r="EU779" s="14"/>
    </row>
    <row r="780" customHeight="1" ht="15">
      <c r="D780" s="19"/>
      <c r="E780" s="15"/>
      <c r="F780" s="1"/>
      <c r="Q780" s="177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6"/>
      <c r="DW780" s="16"/>
      <c r="DX780" s="16"/>
      <c r="DY780" s="16"/>
      <c r="DZ780" s="16"/>
      <c r="EA780" s="16"/>
      <c r="EB780" s="16"/>
      <c r="EC780" s="16"/>
      <c r="ED780" s="16"/>
      <c r="EE780" s="16"/>
      <c r="EF780" s="16"/>
      <c r="EG780" s="16"/>
      <c r="EH780" s="16"/>
      <c r="EI780" s="16"/>
      <c r="EJ780" s="16"/>
      <c r="EK780" s="16"/>
      <c r="EL780" s="16"/>
      <c r="EM780" s="16"/>
      <c r="ET780" s="2"/>
      <c r="EU780" s="14"/>
    </row>
    <row r="781" customHeight="1" ht="15">
      <c r="D781" s="19"/>
      <c r="E781" s="15"/>
      <c r="F781" s="1"/>
      <c r="Q781" s="177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6"/>
      <c r="DW781" s="16"/>
      <c r="DX781" s="16"/>
      <c r="DY781" s="16"/>
      <c r="DZ781" s="16"/>
      <c r="EA781" s="16"/>
      <c r="EB781" s="16"/>
      <c r="EC781" s="16"/>
      <c r="ED781" s="16"/>
      <c r="EE781" s="16"/>
      <c r="EF781" s="16"/>
      <c r="EG781" s="16"/>
      <c r="EH781" s="16"/>
      <c r="EI781" s="16"/>
      <c r="EJ781" s="16"/>
      <c r="EK781" s="16"/>
      <c r="EL781" s="16"/>
      <c r="EM781" s="16"/>
      <c r="ET781" s="2"/>
      <c r="EU781" s="14"/>
    </row>
    <row r="782" customHeight="1" ht="15">
      <c r="D782" s="19"/>
      <c r="E782" s="15"/>
      <c r="F782" s="1"/>
      <c r="Q782" s="177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T782" s="2"/>
      <c r="EU782" s="14"/>
    </row>
    <row r="783" customHeight="1" ht="15">
      <c r="D783" s="19"/>
      <c r="E783" s="15"/>
      <c r="F783" s="1"/>
      <c r="Q783" s="177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6"/>
      <c r="DW783" s="16"/>
      <c r="DX783" s="16"/>
      <c r="DY783" s="16"/>
      <c r="DZ783" s="16"/>
      <c r="EA783" s="16"/>
      <c r="EB783" s="16"/>
      <c r="EC783" s="16"/>
      <c r="ED783" s="16"/>
      <c r="EE783" s="16"/>
      <c r="EF783" s="16"/>
      <c r="EG783" s="16"/>
      <c r="EH783" s="16"/>
      <c r="EI783" s="16"/>
      <c r="EJ783" s="16"/>
      <c r="EK783" s="16"/>
      <c r="EL783" s="16"/>
      <c r="EM783" s="16"/>
      <c r="ET783" s="2"/>
      <c r="EU783" s="14"/>
    </row>
    <row r="784" customHeight="1" ht="15">
      <c r="D784" s="19"/>
      <c r="E784" s="15"/>
      <c r="F784" s="1"/>
      <c r="Q784" s="177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6"/>
      <c r="DW784" s="16"/>
      <c r="DX784" s="16"/>
      <c r="DY784" s="16"/>
      <c r="DZ784" s="16"/>
      <c r="EA784" s="16"/>
      <c r="EB784" s="16"/>
      <c r="EC784" s="16"/>
      <c r="ED784" s="16"/>
      <c r="EE784" s="16"/>
      <c r="EF784" s="16"/>
      <c r="EG784" s="16"/>
      <c r="EH784" s="16"/>
      <c r="EI784" s="16"/>
      <c r="EJ784" s="16"/>
      <c r="EK784" s="16"/>
      <c r="EL784" s="16"/>
      <c r="EM784" s="16"/>
      <c r="ET784" s="2"/>
      <c r="EU784" s="14"/>
    </row>
    <row r="785" customHeight="1" ht="15">
      <c r="D785" s="19"/>
      <c r="E785" s="15"/>
      <c r="F785" s="1"/>
      <c r="Q785" s="177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6"/>
      <c r="DW785" s="16"/>
      <c r="DX785" s="16"/>
      <c r="DY785" s="16"/>
      <c r="DZ785" s="16"/>
      <c r="EA785" s="16"/>
      <c r="EB785" s="16"/>
      <c r="EC785" s="16"/>
      <c r="ED785" s="16"/>
      <c r="EE785" s="16"/>
      <c r="EF785" s="16"/>
      <c r="EG785" s="16"/>
      <c r="EH785" s="16"/>
      <c r="EI785" s="16"/>
      <c r="EJ785" s="16"/>
      <c r="EK785" s="16"/>
      <c r="EL785" s="16"/>
      <c r="EM785" s="16"/>
      <c r="ET785" s="2"/>
      <c r="EU785" s="14"/>
    </row>
    <row r="786" customHeight="1" ht="15">
      <c r="D786" s="19"/>
      <c r="E786" s="15"/>
      <c r="F786" s="1"/>
      <c r="Q786" s="177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6"/>
      <c r="DW786" s="16"/>
      <c r="DX786" s="16"/>
      <c r="DY786" s="16"/>
      <c r="DZ786" s="16"/>
      <c r="EA786" s="16"/>
      <c r="EB786" s="16"/>
      <c r="EC786" s="16"/>
      <c r="ED786" s="16"/>
      <c r="EE786" s="16"/>
      <c r="EF786" s="16"/>
      <c r="EG786" s="16"/>
      <c r="EH786" s="16"/>
      <c r="EI786" s="16"/>
      <c r="EJ786" s="16"/>
      <c r="EK786" s="16"/>
      <c r="EL786" s="16"/>
      <c r="EM786" s="16"/>
      <c r="ET786" s="2"/>
      <c r="EU786" s="14"/>
    </row>
    <row r="787" customHeight="1" ht="15">
      <c r="D787" s="19"/>
      <c r="E787" s="15"/>
      <c r="F787" s="1"/>
      <c r="Q787" s="177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6"/>
      <c r="DW787" s="16"/>
      <c r="DX787" s="16"/>
      <c r="DY787" s="16"/>
      <c r="DZ787" s="16"/>
      <c r="EA787" s="16"/>
      <c r="EB787" s="16"/>
      <c r="EC787" s="16"/>
      <c r="ED787" s="16"/>
      <c r="EE787" s="16"/>
      <c r="EF787" s="16"/>
      <c r="EG787" s="16"/>
      <c r="EH787" s="16"/>
      <c r="EI787" s="16"/>
      <c r="EJ787" s="16"/>
      <c r="EK787" s="16"/>
      <c r="EL787" s="16"/>
      <c r="EM787" s="16"/>
      <c r="ET787" s="2"/>
      <c r="EU787" s="14"/>
    </row>
    <row r="788" customHeight="1" ht="15">
      <c r="D788" s="19"/>
      <c r="E788" s="15"/>
      <c r="F788" s="1"/>
      <c r="Q788" s="177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T788" s="2"/>
      <c r="EU788" s="14"/>
    </row>
    <row r="789" customHeight="1" ht="15">
      <c r="D789" s="19"/>
      <c r="E789" s="15"/>
      <c r="F789" s="1"/>
      <c r="Q789" s="177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T789" s="2"/>
      <c r="EU789" s="14"/>
    </row>
    <row r="790" customHeight="1" ht="15">
      <c r="D790" s="19"/>
      <c r="E790" s="15"/>
      <c r="F790" s="1"/>
      <c r="Q790" s="177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T790" s="2"/>
      <c r="EU790" s="14"/>
    </row>
    <row r="791" customHeight="1" ht="15">
      <c r="D791" s="19"/>
      <c r="E791" s="15"/>
      <c r="F791" s="1"/>
      <c r="Q791" s="177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6"/>
      <c r="DW791" s="16"/>
      <c r="DX791" s="16"/>
      <c r="DY791" s="16"/>
      <c r="DZ791" s="16"/>
      <c r="EA791" s="16"/>
      <c r="EB791" s="16"/>
      <c r="EC791" s="16"/>
      <c r="ED791" s="16"/>
      <c r="EE791" s="16"/>
      <c r="EF791" s="16"/>
      <c r="EG791" s="16"/>
      <c r="EH791" s="16"/>
      <c r="EI791" s="16"/>
      <c r="EJ791" s="16"/>
      <c r="EK791" s="16"/>
      <c r="EL791" s="16"/>
      <c r="EM791" s="16"/>
      <c r="ET791" s="2"/>
      <c r="EU791" s="14"/>
    </row>
    <row r="792" customHeight="1" ht="15">
      <c r="D792" s="19"/>
      <c r="E792" s="15"/>
      <c r="F792" s="1"/>
      <c r="Q792" s="177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  <c r="DQ792" s="16"/>
      <c r="DR792" s="16"/>
      <c r="DS792" s="16"/>
      <c r="DT792" s="16"/>
      <c r="DU792" s="16"/>
      <c r="DV792" s="16"/>
      <c r="DW792" s="16"/>
      <c r="DX792" s="16"/>
      <c r="DY792" s="16"/>
      <c r="DZ792" s="16"/>
      <c r="EA792" s="16"/>
      <c r="EB792" s="16"/>
      <c r="EC792" s="16"/>
      <c r="ED792" s="16"/>
      <c r="EE792" s="16"/>
      <c r="EF792" s="16"/>
      <c r="EG792" s="16"/>
      <c r="EH792" s="16"/>
      <c r="EI792" s="16"/>
      <c r="EJ792" s="16"/>
      <c r="EK792" s="16"/>
      <c r="EL792" s="16"/>
      <c r="EM792" s="16"/>
      <c r="ET792" s="2"/>
      <c r="EU792" s="14"/>
    </row>
    <row r="793" customHeight="1" ht="15">
      <c r="D793" s="19"/>
      <c r="E793" s="15"/>
      <c r="F793" s="1"/>
      <c r="Q793" s="177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T793" s="2"/>
      <c r="EU793" s="14"/>
    </row>
    <row r="794" customHeight="1" ht="15">
      <c r="D794" s="19"/>
      <c r="E794" s="15"/>
      <c r="F794" s="1"/>
      <c r="Q794" s="177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T794" s="2"/>
      <c r="EU794" s="14"/>
    </row>
    <row r="795" customHeight="1" ht="15">
      <c r="D795" s="19"/>
      <c r="E795" s="15"/>
      <c r="F795" s="1"/>
      <c r="Q795" s="177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6"/>
      <c r="DW795" s="16"/>
      <c r="DX795" s="16"/>
      <c r="DY795" s="16"/>
      <c r="DZ795" s="16"/>
      <c r="EA795" s="16"/>
      <c r="EB795" s="16"/>
      <c r="EC795" s="16"/>
      <c r="ED795" s="16"/>
      <c r="EE795" s="16"/>
      <c r="EF795" s="16"/>
      <c r="EG795" s="16"/>
      <c r="EH795" s="16"/>
      <c r="EI795" s="16"/>
      <c r="EJ795" s="16"/>
      <c r="EK795" s="16"/>
      <c r="EL795" s="16"/>
      <c r="EM795" s="16"/>
      <c r="ET795" s="2"/>
      <c r="EU795" s="14"/>
    </row>
    <row r="796" customHeight="1" ht="15">
      <c r="D796" s="19"/>
      <c r="E796" s="15"/>
      <c r="F796" s="1"/>
      <c r="Q796" s="177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T796" s="2"/>
      <c r="EU796" s="14"/>
    </row>
    <row r="797" customHeight="1" ht="15">
      <c r="D797" s="19"/>
      <c r="E797" s="15"/>
      <c r="F797" s="1"/>
      <c r="Q797" s="177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6"/>
      <c r="DW797" s="16"/>
      <c r="DX797" s="16"/>
      <c r="DY797" s="16"/>
      <c r="DZ797" s="16"/>
      <c r="EA797" s="16"/>
      <c r="EB797" s="16"/>
      <c r="EC797" s="16"/>
      <c r="ED797" s="16"/>
      <c r="EE797" s="16"/>
      <c r="EF797" s="16"/>
      <c r="EG797" s="16"/>
      <c r="EH797" s="16"/>
      <c r="EI797" s="16"/>
      <c r="EJ797" s="16"/>
      <c r="EK797" s="16"/>
      <c r="EL797" s="16"/>
      <c r="EM797" s="16"/>
      <c r="ET797" s="2"/>
      <c r="EU797" s="14"/>
    </row>
    <row r="798" customHeight="1" ht="15">
      <c r="D798" s="19"/>
      <c r="E798" s="15"/>
      <c r="F798" s="1"/>
      <c r="Q798" s="177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T798" s="2"/>
      <c r="EU798" s="14"/>
    </row>
    <row r="799" customHeight="1" ht="15">
      <c r="D799" s="19"/>
      <c r="E799" s="15"/>
      <c r="F799" s="1"/>
      <c r="Q799" s="177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T799" s="2"/>
      <c r="EU799" s="14"/>
    </row>
    <row r="800" customHeight="1" ht="15">
      <c r="D800" s="19"/>
      <c r="E800" s="15"/>
      <c r="F800" s="1"/>
      <c r="Q800" s="177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  <c r="DQ800" s="16"/>
      <c r="DR800" s="16"/>
      <c r="DS800" s="16"/>
      <c r="DT800" s="16"/>
      <c r="DU800" s="16"/>
      <c r="DV800" s="16"/>
      <c r="DW800" s="16"/>
      <c r="DX800" s="16"/>
      <c r="DY800" s="16"/>
      <c r="DZ800" s="16"/>
      <c r="EA800" s="16"/>
      <c r="EB800" s="16"/>
      <c r="EC800" s="16"/>
      <c r="ED800" s="16"/>
      <c r="EE800" s="16"/>
      <c r="EF800" s="16"/>
      <c r="EG800" s="16"/>
      <c r="EH800" s="16"/>
      <c r="EI800" s="16"/>
      <c r="EJ800" s="16"/>
      <c r="EK800" s="16"/>
      <c r="EL800" s="16"/>
      <c r="EM800" s="16"/>
      <c r="ET800" s="2"/>
      <c r="EU800" s="14"/>
    </row>
    <row r="801" customHeight="1" ht="15">
      <c r="D801" s="19"/>
      <c r="E801" s="15"/>
      <c r="F801" s="1"/>
      <c r="Q801" s="177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  <c r="DQ801" s="16"/>
      <c r="DR801" s="16"/>
      <c r="DS801" s="16"/>
      <c r="DT801" s="16"/>
      <c r="DU801" s="16"/>
      <c r="DV801" s="16"/>
      <c r="DW801" s="16"/>
      <c r="DX801" s="16"/>
      <c r="DY801" s="16"/>
      <c r="DZ801" s="16"/>
      <c r="EA801" s="16"/>
      <c r="EB801" s="16"/>
      <c r="EC801" s="16"/>
      <c r="ED801" s="16"/>
      <c r="EE801" s="16"/>
      <c r="EF801" s="16"/>
      <c r="EG801" s="16"/>
      <c r="EH801" s="16"/>
      <c r="EI801" s="16"/>
      <c r="EJ801" s="16"/>
      <c r="EK801" s="16"/>
      <c r="EL801" s="16"/>
      <c r="EM801" s="16"/>
      <c r="ET801" s="2"/>
      <c r="EU801" s="14"/>
    </row>
    <row r="802" customHeight="1" ht="15">
      <c r="D802" s="19"/>
      <c r="E802" s="15"/>
      <c r="F802" s="1"/>
      <c r="Q802" s="177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  <c r="DQ802" s="16"/>
      <c r="DR802" s="16"/>
      <c r="DS802" s="16"/>
      <c r="DT802" s="16"/>
      <c r="DU802" s="16"/>
      <c r="DV802" s="16"/>
      <c r="DW802" s="16"/>
      <c r="DX802" s="16"/>
      <c r="DY802" s="16"/>
      <c r="DZ802" s="16"/>
      <c r="EA802" s="16"/>
      <c r="EB802" s="16"/>
      <c r="EC802" s="16"/>
      <c r="ED802" s="16"/>
      <c r="EE802" s="16"/>
      <c r="EF802" s="16"/>
      <c r="EG802" s="16"/>
      <c r="EH802" s="16"/>
      <c r="EI802" s="16"/>
      <c r="EJ802" s="16"/>
      <c r="EK802" s="16"/>
      <c r="EL802" s="16"/>
      <c r="EM802" s="16"/>
      <c r="ET802" s="2"/>
      <c r="EU802" s="14"/>
    </row>
    <row r="803" customHeight="1" ht="15">
      <c r="D803" s="19"/>
      <c r="E803" s="15"/>
      <c r="F803" s="1"/>
      <c r="Q803" s="177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  <c r="DQ803" s="16"/>
      <c r="DR803" s="16"/>
      <c r="DS803" s="16"/>
      <c r="DT803" s="16"/>
      <c r="DU803" s="16"/>
      <c r="DV803" s="16"/>
      <c r="DW803" s="16"/>
      <c r="DX803" s="16"/>
      <c r="DY803" s="16"/>
      <c r="DZ803" s="16"/>
      <c r="EA803" s="16"/>
      <c r="EB803" s="16"/>
      <c r="EC803" s="16"/>
      <c r="ED803" s="16"/>
      <c r="EE803" s="16"/>
      <c r="EF803" s="16"/>
      <c r="EG803" s="16"/>
      <c r="EH803" s="16"/>
      <c r="EI803" s="16"/>
      <c r="EJ803" s="16"/>
      <c r="EK803" s="16"/>
      <c r="EL803" s="16"/>
      <c r="EM803" s="16"/>
      <c r="ET803" s="2"/>
      <c r="EU803" s="14"/>
    </row>
    <row r="804" customHeight="1" ht="15">
      <c r="D804" s="19"/>
      <c r="E804" s="15"/>
      <c r="F804" s="1"/>
      <c r="Q804" s="177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  <c r="DQ804" s="16"/>
      <c r="DR804" s="16"/>
      <c r="DS804" s="16"/>
      <c r="DT804" s="16"/>
      <c r="DU804" s="16"/>
      <c r="DV804" s="16"/>
      <c r="DW804" s="16"/>
      <c r="DX804" s="16"/>
      <c r="DY804" s="16"/>
      <c r="DZ804" s="16"/>
      <c r="EA804" s="16"/>
      <c r="EB804" s="16"/>
      <c r="EC804" s="16"/>
      <c r="ED804" s="16"/>
      <c r="EE804" s="16"/>
      <c r="EF804" s="16"/>
      <c r="EG804" s="16"/>
      <c r="EH804" s="16"/>
      <c r="EI804" s="16"/>
      <c r="EJ804" s="16"/>
      <c r="EK804" s="16"/>
      <c r="EL804" s="16"/>
      <c r="EM804" s="16"/>
      <c r="ET804" s="2"/>
      <c r="EU804" s="14"/>
    </row>
    <row r="805" customHeight="1" ht="15">
      <c r="D805" s="19"/>
      <c r="E805" s="15"/>
      <c r="F805" s="1"/>
      <c r="Q805" s="177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  <c r="DQ805" s="16"/>
      <c r="DR805" s="16"/>
      <c r="DS805" s="16"/>
      <c r="DT805" s="16"/>
      <c r="DU805" s="16"/>
      <c r="DV805" s="16"/>
      <c r="DW805" s="16"/>
      <c r="DX805" s="16"/>
      <c r="DY805" s="16"/>
      <c r="DZ805" s="16"/>
      <c r="EA805" s="16"/>
      <c r="EB805" s="16"/>
      <c r="EC805" s="16"/>
      <c r="ED805" s="16"/>
      <c r="EE805" s="16"/>
      <c r="EF805" s="16"/>
      <c r="EG805" s="16"/>
      <c r="EH805" s="16"/>
      <c r="EI805" s="16"/>
      <c r="EJ805" s="16"/>
      <c r="EK805" s="16"/>
      <c r="EL805" s="16"/>
      <c r="EM805" s="16"/>
      <c r="ET805" s="2"/>
      <c r="EU805" s="14"/>
    </row>
    <row r="806" customHeight="1" ht="15">
      <c r="D806" s="19"/>
      <c r="E806" s="15"/>
      <c r="F806" s="1"/>
      <c r="Q806" s="177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  <c r="DQ806" s="16"/>
      <c r="DR806" s="16"/>
      <c r="DS806" s="16"/>
      <c r="DT806" s="16"/>
      <c r="DU806" s="16"/>
      <c r="DV806" s="16"/>
      <c r="DW806" s="16"/>
      <c r="DX806" s="16"/>
      <c r="DY806" s="16"/>
      <c r="DZ806" s="16"/>
      <c r="EA806" s="16"/>
      <c r="EB806" s="16"/>
      <c r="EC806" s="16"/>
      <c r="ED806" s="16"/>
      <c r="EE806" s="16"/>
      <c r="EF806" s="16"/>
      <c r="EG806" s="16"/>
      <c r="EH806" s="16"/>
      <c r="EI806" s="16"/>
      <c r="EJ806" s="16"/>
      <c r="EK806" s="16"/>
      <c r="EL806" s="16"/>
      <c r="EM806" s="16"/>
      <c r="ET806" s="2"/>
      <c r="EU806" s="14"/>
    </row>
    <row r="807" customHeight="1" ht="15">
      <c r="D807" s="19"/>
      <c r="E807" s="15"/>
      <c r="F807" s="1"/>
      <c r="Q807" s="177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  <c r="DQ807" s="16"/>
      <c r="DR807" s="16"/>
      <c r="DS807" s="16"/>
      <c r="DT807" s="16"/>
      <c r="DU807" s="16"/>
      <c r="DV807" s="16"/>
      <c r="DW807" s="16"/>
      <c r="DX807" s="16"/>
      <c r="DY807" s="16"/>
      <c r="DZ807" s="16"/>
      <c r="EA807" s="16"/>
      <c r="EB807" s="16"/>
      <c r="EC807" s="16"/>
      <c r="ED807" s="16"/>
      <c r="EE807" s="16"/>
      <c r="EF807" s="16"/>
      <c r="EG807" s="16"/>
      <c r="EH807" s="16"/>
      <c r="EI807" s="16"/>
      <c r="EJ807" s="16"/>
      <c r="EK807" s="16"/>
      <c r="EL807" s="16"/>
      <c r="EM807" s="16"/>
      <c r="ET807" s="2"/>
      <c r="EU807" s="14"/>
    </row>
    <row r="808" customHeight="1" ht="15">
      <c r="D808" s="19"/>
      <c r="E808" s="15"/>
      <c r="F808" s="1"/>
      <c r="Q808" s="177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  <c r="DQ808" s="16"/>
      <c r="DR808" s="16"/>
      <c r="DS808" s="16"/>
      <c r="DT808" s="16"/>
      <c r="DU808" s="16"/>
      <c r="DV808" s="16"/>
      <c r="DW808" s="16"/>
      <c r="DX808" s="16"/>
      <c r="DY808" s="16"/>
      <c r="DZ808" s="16"/>
      <c r="EA808" s="16"/>
      <c r="EB808" s="16"/>
      <c r="EC808" s="16"/>
      <c r="ED808" s="16"/>
      <c r="EE808" s="16"/>
      <c r="EF808" s="16"/>
      <c r="EG808" s="16"/>
      <c r="EH808" s="16"/>
      <c r="EI808" s="16"/>
      <c r="EJ808" s="16"/>
      <c r="EK808" s="16"/>
      <c r="EL808" s="16"/>
      <c r="EM808" s="16"/>
      <c r="ET808" s="2"/>
      <c r="EU808" s="14"/>
    </row>
    <row r="809" customHeight="1" ht="15">
      <c r="D809" s="19"/>
      <c r="E809" s="15"/>
      <c r="F809" s="1"/>
      <c r="Q809" s="177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  <c r="DQ809" s="16"/>
      <c r="DR809" s="16"/>
      <c r="DS809" s="16"/>
      <c r="DT809" s="16"/>
      <c r="DU809" s="16"/>
      <c r="DV809" s="16"/>
      <c r="DW809" s="16"/>
      <c r="DX809" s="16"/>
      <c r="DY809" s="16"/>
      <c r="DZ809" s="16"/>
      <c r="EA809" s="16"/>
      <c r="EB809" s="16"/>
      <c r="EC809" s="16"/>
      <c r="ED809" s="16"/>
      <c r="EE809" s="16"/>
      <c r="EF809" s="16"/>
      <c r="EG809" s="16"/>
      <c r="EH809" s="16"/>
      <c r="EI809" s="16"/>
      <c r="EJ809" s="16"/>
      <c r="EK809" s="16"/>
      <c r="EL809" s="16"/>
      <c r="EM809" s="16"/>
      <c r="ET809" s="2"/>
      <c r="EU809" s="14"/>
    </row>
    <row r="810" customHeight="1" ht="15">
      <c r="D810" s="19"/>
      <c r="E810" s="15"/>
      <c r="F810" s="1"/>
      <c r="Q810" s="177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  <c r="DQ810" s="16"/>
      <c r="DR810" s="16"/>
      <c r="DS810" s="16"/>
      <c r="DT810" s="16"/>
      <c r="DU810" s="16"/>
      <c r="DV810" s="16"/>
      <c r="DW810" s="16"/>
      <c r="DX810" s="16"/>
      <c r="DY810" s="16"/>
      <c r="DZ810" s="16"/>
      <c r="EA810" s="16"/>
      <c r="EB810" s="16"/>
      <c r="EC810" s="16"/>
      <c r="ED810" s="16"/>
      <c r="EE810" s="16"/>
      <c r="EF810" s="16"/>
      <c r="EG810" s="16"/>
      <c r="EH810" s="16"/>
      <c r="EI810" s="16"/>
      <c r="EJ810" s="16"/>
      <c r="EK810" s="16"/>
      <c r="EL810" s="16"/>
      <c r="EM810" s="16"/>
      <c r="ET810" s="2"/>
      <c r="EU810" s="14"/>
    </row>
    <row r="811" customHeight="1" ht="15">
      <c r="D811" s="19"/>
      <c r="E811" s="15"/>
      <c r="F811" s="1"/>
      <c r="Q811" s="177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  <c r="EE811" s="16"/>
      <c r="EF811" s="16"/>
      <c r="EG811" s="16"/>
      <c r="EH811" s="16"/>
      <c r="EI811" s="16"/>
      <c r="EJ811" s="16"/>
      <c r="EK811" s="16"/>
      <c r="EL811" s="16"/>
      <c r="EM811" s="16"/>
      <c r="ET811" s="2"/>
      <c r="EU811" s="14"/>
    </row>
    <row r="812" customHeight="1" ht="15">
      <c r="D812" s="19"/>
      <c r="E812" s="15"/>
      <c r="F812" s="1"/>
      <c r="Q812" s="177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  <c r="DQ812" s="16"/>
      <c r="DR812" s="16"/>
      <c r="DS812" s="16"/>
      <c r="DT812" s="16"/>
      <c r="DU812" s="16"/>
      <c r="DV812" s="16"/>
      <c r="DW812" s="16"/>
      <c r="DX812" s="16"/>
      <c r="DY812" s="16"/>
      <c r="DZ812" s="16"/>
      <c r="EA812" s="16"/>
      <c r="EB812" s="16"/>
      <c r="EC812" s="16"/>
      <c r="ED812" s="16"/>
      <c r="EE812" s="16"/>
      <c r="EF812" s="16"/>
      <c r="EG812" s="16"/>
      <c r="EH812" s="16"/>
      <c r="EI812" s="16"/>
      <c r="EJ812" s="16"/>
      <c r="EK812" s="16"/>
      <c r="EL812" s="16"/>
      <c r="EM812" s="16"/>
      <c r="ET812" s="2"/>
      <c r="EU812" s="14"/>
    </row>
    <row r="813" customHeight="1" ht="15">
      <c r="D813" s="19"/>
      <c r="E813" s="15"/>
      <c r="F813" s="1"/>
      <c r="Q813" s="177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  <c r="DQ813" s="16"/>
      <c r="DR813" s="16"/>
      <c r="DS813" s="16"/>
      <c r="DT813" s="16"/>
      <c r="DU813" s="16"/>
      <c r="DV813" s="16"/>
      <c r="DW813" s="16"/>
      <c r="DX813" s="16"/>
      <c r="DY813" s="16"/>
      <c r="DZ813" s="16"/>
      <c r="EA813" s="16"/>
      <c r="EB813" s="16"/>
      <c r="EC813" s="16"/>
      <c r="ED813" s="16"/>
      <c r="EE813" s="16"/>
      <c r="EF813" s="16"/>
      <c r="EG813" s="16"/>
      <c r="EH813" s="16"/>
      <c r="EI813" s="16"/>
      <c r="EJ813" s="16"/>
      <c r="EK813" s="16"/>
      <c r="EL813" s="16"/>
      <c r="EM813" s="16"/>
      <c r="ET813" s="2"/>
      <c r="EU813" s="14"/>
    </row>
    <row r="814" customHeight="1" ht="15">
      <c r="D814" s="19"/>
      <c r="E814" s="15"/>
      <c r="F814" s="1"/>
      <c r="Q814" s="177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  <c r="DQ814" s="16"/>
      <c r="DR814" s="16"/>
      <c r="DS814" s="16"/>
      <c r="DT814" s="16"/>
      <c r="DU814" s="16"/>
      <c r="DV814" s="16"/>
      <c r="DW814" s="16"/>
      <c r="DX814" s="16"/>
      <c r="DY814" s="16"/>
      <c r="DZ814" s="16"/>
      <c r="EA814" s="16"/>
      <c r="EB814" s="16"/>
      <c r="EC814" s="16"/>
      <c r="ED814" s="16"/>
      <c r="EE814" s="16"/>
      <c r="EF814" s="16"/>
      <c r="EG814" s="16"/>
      <c r="EH814" s="16"/>
      <c r="EI814" s="16"/>
      <c r="EJ814" s="16"/>
      <c r="EK814" s="16"/>
      <c r="EL814" s="16"/>
      <c r="EM814" s="16"/>
      <c r="ET814" s="2"/>
      <c r="EU814" s="14"/>
    </row>
    <row r="815" customHeight="1" ht="15">
      <c r="D815" s="19"/>
      <c r="E815" s="15"/>
      <c r="F815" s="1"/>
      <c r="Q815" s="177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  <c r="EE815" s="16"/>
      <c r="EF815" s="16"/>
      <c r="EG815" s="16"/>
      <c r="EH815" s="16"/>
      <c r="EI815" s="16"/>
      <c r="EJ815" s="16"/>
      <c r="EK815" s="16"/>
      <c r="EL815" s="16"/>
      <c r="EM815" s="16"/>
      <c r="ET815" s="2"/>
      <c r="EU815" s="14"/>
    </row>
    <row r="816" customHeight="1" ht="15">
      <c r="D816" s="19"/>
      <c r="E816" s="15"/>
      <c r="F816" s="1"/>
      <c r="Q816" s="177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  <c r="DS816" s="16"/>
      <c r="DT816" s="16"/>
      <c r="DU816" s="16"/>
      <c r="DV816" s="16"/>
      <c r="DW816" s="16"/>
      <c r="DX816" s="16"/>
      <c r="DY816" s="16"/>
      <c r="DZ816" s="16"/>
      <c r="EA816" s="16"/>
      <c r="EB816" s="16"/>
      <c r="EC816" s="16"/>
      <c r="ED816" s="16"/>
      <c r="EE816" s="16"/>
      <c r="EF816" s="16"/>
      <c r="EG816" s="16"/>
      <c r="EH816" s="16"/>
      <c r="EI816" s="16"/>
      <c r="EJ816" s="16"/>
      <c r="EK816" s="16"/>
      <c r="EL816" s="16"/>
      <c r="EM816" s="16"/>
      <c r="ET816" s="2"/>
      <c r="EU816" s="14"/>
    </row>
    <row r="817" customHeight="1" ht="15">
      <c r="D817" s="19"/>
      <c r="E817" s="15"/>
      <c r="F817" s="1"/>
      <c r="Q817" s="177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  <c r="DS817" s="16"/>
      <c r="DT817" s="16"/>
      <c r="DU817" s="16"/>
      <c r="DV817" s="16"/>
      <c r="DW817" s="16"/>
      <c r="DX817" s="16"/>
      <c r="DY817" s="16"/>
      <c r="DZ817" s="16"/>
      <c r="EA817" s="16"/>
      <c r="EB817" s="16"/>
      <c r="EC817" s="16"/>
      <c r="ED817" s="16"/>
      <c r="EE817" s="16"/>
      <c r="EF817" s="16"/>
      <c r="EG817" s="16"/>
      <c r="EH817" s="16"/>
      <c r="EI817" s="16"/>
      <c r="EJ817" s="16"/>
      <c r="EK817" s="16"/>
      <c r="EL817" s="16"/>
      <c r="EM817" s="16"/>
      <c r="ET817" s="2"/>
      <c r="EU817" s="14"/>
    </row>
    <row r="818" customHeight="1" ht="15">
      <c r="D818" s="19"/>
      <c r="E818" s="15"/>
      <c r="F818" s="1"/>
      <c r="Q818" s="177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  <c r="EE818" s="16"/>
      <c r="EF818" s="16"/>
      <c r="EG818" s="16"/>
      <c r="EH818" s="16"/>
      <c r="EI818" s="16"/>
      <c r="EJ818" s="16"/>
      <c r="EK818" s="16"/>
      <c r="EL818" s="16"/>
      <c r="EM818" s="16"/>
      <c r="ET818" s="2"/>
      <c r="EU818" s="14"/>
    </row>
    <row r="819" customHeight="1" ht="15">
      <c r="D819" s="19"/>
      <c r="E819" s="15"/>
      <c r="F819" s="1"/>
      <c r="Q819" s="177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  <c r="DQ819" s="16"/>
      <c r="DR819" s="16"/>
      <c r="DS819" s="16"/>
      <c r="DT819" s="16"/>
      <c r="DU819" s="16"/>
      <c r="DV819" s="16"/>
      <c r="DW819" s="16"/>
      <c r="DX819" s="16"/>
      <c r="DY819" s="16"/>
      <c r="DZ819" s="16"/>
      <c r="EA819" s="16"/>
      <c r="EB819" s="16"/>
      <c r="EC819" s="16"/>
      <c r="ED819" s="16"/>
      <c r="EE819" s="16"/>
      <c r="EF819" s="16"/>
      <c r="EG819" s="16"/>
      <c r="EH819" s="16"/>
      <c r="EI819" s="16"/>
      <c r="EJ819" s="16"/>
      <c r="EK819" s="16"/>
      <c r="EL819" s="16"/>
      <c r="EM819" s="16"/>
      <c r="ET819" s="2"/>
      <c r="EU819" s="14"/>
    </row>
    <row r="820" customHeight="1" ht="15">
      <c r="D820" s="19"/>
      <c r="E820" s="15"/>
      <c r="F820" s="1"/>
      <c r="Q820" s="177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  <c r="DQ820" s="16"/>
      <c r="DR820" s="16"/>
      <c r="DS820" s="16"/>
      <c r="DT820" s="16"/>
      <c r="DU820" s="16"/>
      <c r="DV820" s="16"/>
      <c r="DW820" s="16"/>
      <c r="DX820" s="16"/>
      <c r="DY820" s="16"/>
      <c r="DZ820" s="16"/>
      <c r="EA820" s="16"/>
      <c r="EB820" s="16"/>
      <c r="EC820" s="16"/>
      <c r="ED820" s="16"/>
      <c r="EE820" s="16"/>
      <c r="EF820" s="16"/>
      <c r="EG820" s="16"/>
      <c r="EH820" s="16"/>
      <c r="EI820" s="16"/>
      <c r="EJ820" s="16"/>
      <c r="EK820" s="16"/>
      <c r="EL820" s="16"/>
      <c r="EM820" s="16"/>
      <c r="ET820" s="2"/>
      <c r="EU820" s="14"/>
    </row>
    <row r="821" customHeight="1" ht="15">
      <c r="D821" s="19"/>
      <c r="E821" s="15"/>
      <c r="F821" s="1"/>
      <c r="Q821" s="177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T821" s="2"/>
      <c r="EU821" s="14"/>
    </row>
    <row r="822" customHeight="1" ht="15">
      <c r="D822" s="19"/>
      <c r="E822" s="15"/>
      <c r="F822" s="1"/>
      <c r="Q822" s="177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  <c r="DQ822" s="16"/>
      <c r="DR822" s="16"/>
      <c r="DS822" s="16"/>
      <c r="DT822" s="16"/>
      <c r="DU822" s="16"/>
      <c r="DV822" s="16"/>
      <c r="DW822" s="16"/>
      <c r="DX822" s="16"/>
      <c r="DY822" s="16"/>
      <c r="DZ822" s="16"/>
      <c r="EA822" s="16"/>
      <c r="EB822" s="16"/>
      <c r="EC822" s="16"/>
      <c r="ED822" s="16"/>
      <c r="EE822" s="16"/>
      <c r="EF822" s="16"/>
      <c r="EG822" s="16"/>
      <c r="EH822" s="16"/>
      <c r="EI822" s="16"/>
      <c r="EJ822" s="16"/>
      <c r="EK822" s="16"/>
      <c r="EL822" s="16"/>
      <c r="EM822" s="16"/>
      <c r="ET822" s="2"/>
      <c r="EU822" s="14"/>
    </row>
    <row r="823" customHeight="1" ht="15">
      <c r="D823" s="19"/>
      <c r="E823" s="15"/>
      <c r="F823" s="1"/>
      <c r="Q823" s="177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  <c r="DQ823" s="16"/>
      <c r="DR823" s="16"/>
      <c r="DS823" s="16"/>
      <c r="DT823" s="16"/>
      <c r="DU823" s="16"/>
      <c r="DV823" s="16"/>
      <c r="DW823" s="16"/>
      <c r="DX823" s="16"/>
      <c r="DY823" s="16"/>
      <c r="DZ823" s="16"/>
      <c r="EA823" s="16"/>
      <c r="EB823" s="16"/>
      <c r="EC823" s="16"/>
      <c r="ED823" s="16"/>
      <c r="EE823" s="16"/>
      <c r="EF823" s="16"/>
      <c r="EG823" s="16"/>
      <c r="EH823" s="16"/>
      <c r="EI823" s="16"/>
      <c r="EJ823" s="16"/>
      <c r="EK823" s="16"/>
      <c r="EL823" s="16"/>
      <c r="EM823" s="16"/>
      <c r="ET823" s="2"/>
      <c r="EU823" s="14"/>
    </row>
    <row r="824" customHeight="1" ht="15">
      <c r="D824" s="19"/>
      <c r="E824" s="15"/>
      <c r="F824" s="1"/>
      <c r="Q824" s="177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  <c r="DQ824" s="16"/>
      <c r="DR824" s="16"/>
      <c r="DS824" s="16"/>
      <c r="DT824" s="16"/>
      <c r="DU824" s="16"/>
      <c r="DV824" s="16"/>
      <c r="DW824" s="16"/>
      <c r="DX824" s="16"/>
      <c r="DY824" s="16"/>
      <c r="DZ824" s="16"/>
      <c r="EA824" s="16"/>
      <c r="EB824" s="16"/>
      <c r="EC824" s="16"/>
      <c r="ED824" s="16"/>
      <c r="EE824" s="16"/>
      <c r="EF824" s="16"/>
      <c r="EG824" s="16"/>
      <c r="EH824" s="16"/>
      <c r="EI824" s="16"/>
      <c r="EJ824" s="16"/>
      <c r="EK824" s="16"/>
      <c r="EL824" s="16"/>
      <c r="EM824" s="16"/>
      <c r="ET824" s="2"/>
      <c r="EU824" s="14"/>
    </row>
    <row r="825" customHeight="1" ht="15">
      <c r="D825" s="19"/>
      <c r="E825" s="15"/>
      <c r="F825" s="1"/>
      <c r="Q825" s="177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  <c r="DQ825" s="16"/>
      <c r="DR825" s="16"/>
      <c r="DS825" s="16"/>
      <c r="DT825" s="16"/>
      <c r="DU825" s="16"/>
      <c r="DV825" s="16"/>
      <c r="DW825" s="16"/>
      <c r="DX825" s="16"/>
      <c r="DY825" s="16"/>
      <c r="DZ825" s="16"/>
      <c r="EA825" s="16"/>
      <c r="EB825" s="16"/>
      <c r="EC825" s="16"/>
      <c r="ED825" s="16"/>
      <c r="EE825" s="16"/>
      <c r="EF825" s="16"/>
      <c r="EG825" s="16"/>
      <c r="EH825" s="16"/>
      <c r="EI825" s="16"/>
      <c r="EJ825" s="16"/>
      <c r="EK825" s="16"/>
      <c r="EL825" s="16"/>
      <c r="EM825" s="16"/>
      <c r="ET825" s="2"/>
      <c r="EU825" s="14"/>
    </row>
    <row r="826" customHeight="1" ht="15">
      <c r="D826" s="19"/>
      <c r="E826" s="15"/>
      <c r="F826" s="1"/>
      <c r="Q826" s="177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  <c r="DQ826" s="16"/>
      <c r="DR826" s="16"/>
      <c r="DS826" s="16"/>
      <c r="DT826" s="16"/>
      <c r="DU826" s="16"/>
      <c r="DV826" s="16"/>
      <c r="DW826" s="16"/>
      <c r="DX826" s="16"/>
      <c r="DY826" s="16"/>
      <c r="DZ826" s="16"/>
      <c r="EA826" s="16"/>
      <c r="EB826" s="16"/>
      <c r="EC826" s="16"/>
      <c r="ED826" s="16"/>
      <c r="EE826" s="16"/>
      <c r="EF826" s="16"/>
      <c r="EG826" s="16"/>
      <c r="EH826" s="16"/>
      <c r="EI826" s="16"/>
      <c r="EJ826" s="16"/>
      <c r="EK826" s="16"/>
      <c r="EL826" s="16"/>
      <c r="EM826" s="16"/>
      <c r="ET826" s="2"/>
      <c r="EU826" s="14"/>
    </row>
    <row r="827" customHeight="1" ht="15">
      <c r="D827" s="19"/>
      <c r="E827" s="15"/>
      <c r="F827" s="1"/>
      <c r="Q827" s="177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T827" s="2"/>
      <c r="EU827" s="14"/>
    </row>
    <row r="828" customHeight="1" ht="15">
      <c r="D828" s="19"/>
      <c r="E828" s="15"/>
      <c r="F828" s="1"/>
      <c r="Q828" s="177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T828" s="2"/>
      <c r="EU828" s="14"/>
    </row>
    <row r="829" customHeight="1" ht="15">
      <c r="D829" s="19"/>
      <c r="E829" s="15"/>
      <c r="F829" s="1"/>
      <c r="Q829" s="177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T829" s="2"/>
      <c r="EU829" s="14"/>
    </row>
    <row r="830" customHeight="1" ht="15">
      <c r="D830" s="19"/>
      <c r="E830" s="15"/>
      <c r="F830" s="1"/>
      <c r="Q830" s="177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T830" s="2"/>
      <c r="EU830" s="14"/>
    </row>
    <row r="831" customHeight="1" ht="15">
      <c r="D831" s="19"/>
      <c r="E831" s="15"/>
      <c r="F831" s="1"/>
      <c r="Q831" s="177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T831" s="2"/>
      <c r="EU831" s="14"/>
    </row>
    <row r="832" customHeight="1" ht="15">
      <c r="D832" s="19"/>
      <c r="E832" s="15"/>
      <c r="F832" s="1"/>
      <c r="Q832" s="177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T832" s="2"/>
      <c r="EU832" s="14"/>
    </row>
    <row r="833" customHeight="1" ht="15">
      <c r="D833" s="19"/>
      <c r="E833" s="15"/>
      <c r="F833" s="1"/>
      <c r="Q833" s="177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T833" s="2"/>
      <c r="EU833" s="14"/>
    </row>
    <row r="834" customHeight="1" ht="15">
      <c r="D834" s="19"/>
      <c r="E834" s="15"/>
      <c r="F834" s="1"/>
      <c r="Q834" s="177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T834" s="2"/>
      <c r="EU834" s="14"/>
    </row>
    <row r="835" customHeight="1" ht="15">
      <c r="D835" s="19"/>
      <c r="E835" s="15"/>
      <c r="F835" s="1"/>
      <c r="Q835" s="177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T835" s="2"/>
      <c r="EU835" s="14"/>
    </row>
    <row r="836" customHeight="1" ht="15">
      <c r="D836" s="19"/>
      <c r="E836" s="15"/>
      <c r="F836" s="1"/>
      <c r="Q836" s="177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T836" s="2"/>
      <c r="EU836" s="14"/>
    </row>
    <row r="837" customHeight="1" ht="15">
      <c r="D837" s="19"/>
      <c r="E837" s="15"/>
      <c r="F837" s="1"/>
      <c r="Q837" s="177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T837" s="2"/>
      <c r="EU837" s="14"/>
    </row>
    <row r="838" customHeight="1" ht="15">
      <c r="D838" s="19"/>
      <c r="E838" s="15"/>
      <c r="F838" s="1"/>
      <c r="Q838" s="177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T838" s="2"/>
      <c r="EU838" s="14"/>
    </row>
    <row r="839" customHeight="1" ht="15">
      <c r="D839" s="19"/>
      <c r="E839" s="15"/>
      <c r="F839" s="1"/>
      <c r="Q839" s="177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T839" s="2"/>
      <c r="EU839" s="14"/>
    </row>
    <row r="840" customHeight="1" ht="15">
      <c r="D840" s="19"/>
      <c r="E840" s="15"/>
      <c r="F840" s="1"/>
      <c r="Q840" s="177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  <c r="EE840" s="16"/>
      <c r="EF840" s="16"/>
      <c r="EG840" s="16"/>
      <c r="EH840" s="16"/>
      <c r="EI840" s="16"/>
      <c r="EJ840" s="16"/>
      <c r="EK840" s="16"/>
      <c r="EL840" s="16"/>
      <c r="EM840" s="16"/>
      <c r="ET840" s="2"/>
      <c r="EU840" s="14"/>
    </row>
    <row r="841" customHeight="1" ht="15">
      <c r="D841" s="19"/>
      <c r="E841" s="15"/>
      <c r="F841" s="1"/>
      <c r="Q841" s="177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T841" s="2"/>
      <c r="EU841" s="14"/>
    </row>
    <row r="842" customHeight="1" ht="15">
      <c r="D842" s="19"/>
      <c r="E842" s="15"/>
      <c r="F842" s="1"/>
      <c r="Q842" s="177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T842" s="2"/>
      <c r="EU842" s="14"/>
    </row>
    <row r="843" customHeight="1" ht="15">
      <c r="D843" s="19"/>
      <c r="E843" s="15"/>
      <c r="F843" s="1"/>
      <c r="Q843" s="177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  <c r="EE843" s="16"/>
      <c r="EF843" s="16"/>
      <c r="EG843" s="16"/>
      <c r="EH843" s="16"/>
      <c r="EI843" s="16"/>
      <c r="EJ843" s="16"/>
      <c r="EK843" s="16"/>
      <c r="EL843" s="16"/>
      <c r="EM843" s="16"/>
      <c r="ET843" s="2"/>
      <c r="EU843" s="14"/>
    </row>
    <row r="844" customHeight="1" ht="15">
      <c r="D844" s="19"/>
      <c r="E844" s="15"/>
      <c r="F844" s="1"/>
      <c r="Q844" s="177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  <c r="DQ844" s="16"/>
      <c r="DR844" s="16"/>
      <c r="DS844" s="16"/>
      <c r="DT844" s="16"/>
      <c r="DU844" s="16"/>
      <c r="DV844" s="16"/>
      <c r="DW844" s="16"/>
      <c r="DX844" s="16"/>
      <c r="DY844" s="16"/>
      <c r="DZ844" s="16"/>
      <c r="EA844" s="16"/>
      <c r="EB844" s="16"/>
      <c r="EC844" s="16"/>
      <c r="ED844" s="16"/>
      <c r="EE844" s="16"/>
      <c r="EF844" s="16"/>
      <c r="EG844" s="16"/>
      <c r="EH844" s="16"/>
      <c r="EI844" s="16"/>
      <c r="EJ844" s="16"/>
      <c r="EK844" s="16"/>
      <c r="EL844" s="16"/>
      <c r="EM844" s="16"/>
      <c r="ET844" s="2"/>
      <c r="EU844" s="14"/>
    </row>
    <row r="845" customHeight="1" ht="15">
      <c r="D845" s="19"/>
      <c r="E845" s="15"/>
      <c r="F845" s="1"/>
      <c r="Q845" s="177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  <c r="DQ845" s="16"/>
      <c r="DR845" s="16"/>
      <c r="DS845" s="16"/>
      <c r="DT845" s="16"/>
      <c r="DU845" s="16"/>
      <c r="DV845" s="16"/>
      <c r="DW845" s="16"/>
      <c r="DX845" s="16"/>
      <c r="DY845" s="16"/>
      <c r="DZ845" s="16"/>
      <c r="EA845" s="16"/>
      <c r="EB845" s="16"/>
      <c r="EC845" s="16"/>
      <c r="ED845" s="16"/>
      <c r="EE845" s="16"/>
      <c r="EF845" s="16"/>
      <c r="EG845" s="16"/>
      <c r="EH845" s="16"/>
      <c r="EI845" s="16"/>
      <c r="EJ845" s="16"/>
      <c r="EK845" s="16"/>
      <c r="EL845" s="16"/>
      <c r="EM845" s="16"/>
      <c r="ET845" s="2"/>
      <c r="EU845" s="14"/>
    </row>
    <row r="846" customHeight="1" ht="15">
      <c r="D846" s="19"/>
      <c r="E846" s="15"/>
      <c r="F846" s="1"/>
      <c r="Q846" s="177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  <c r="DQ846" s="16"/>
      <c r="DR846" s="16"/>
      <c r="DS846" s="16"/>
      <c r="DT846" s="16"/>
      <c r="DU846" s="16"/>
      <c r="DV846" s="16"/>
      <c r="DW846" s="16"/>
      <c r="DX846" s="16"/>
      <c r="DY846" s="16"/>
      <c r="DZ846" s="16"/>
      <c r="EA846" s="16"/>
      <c r="EB846" s="16"/>
      <c r="EC846" s="16"/>
      <c r="ED846" s="16"/>
      <c r="EE846" s="16"/>
      <c r="EF846" s="16"/>
      <c r="EG846" s="16"/>
      <c r="EH846" s="16"/>
      <c r="EI846" s="16"/>
      <c r="EJ846" s="16"/>
      <c r="EK846" s="16"/>
      <c r="EL846" s="16"/>
      <c r="EM846" s="16"/>
      <c r="ET846" s="2"/>
      <c r="EU846" s="14"/>
    </row>
    <row r="847" customHeight="1" ht="15">
      <c r="D847" s="19"/>
      <c r="E847" s="15"/>
      <c r="F847" s="1"/>
      <c r="Q847" s="177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  <c r="DQ847" s="16"/>
      <c r="DR847" s="16"/>
      <c r="DS847" s="16"/>
      <c r="DT847" s="16"/>
      <c r="DU847" s="16"/>
      <c r="DV847" s="16"/>
      <c r="DW847" s="16"/>
      <c r="DX847" s="16"/>
      <c r="DY847" s="16"/>
      <c r="DZ847" s="16"/>
      <c r="EA847" s="16"/>
      <c r="EB847" s="16"/>
      <c r="EC847" s="16"/>
      <c r="ED847" s="16"/>
      <c r="EE847" s="16"/>
      <c r="EF847" s="16"/>
      <c r="EG847" s="16"/>
      <c r="EH847" s="16"/>
      <c r="EI847" s="16"/>
      <c r="EJ847" s="16"/>
      <c r="EK847" s="16"/>
      <c r="EL847" s="16"/>
      <c r="EM847" s="16"/>
      <c r="ET847" s="2"/>
      <c r="EU847" s="14"/>
    </row>
    <row r="848" customHeight="1" ht="15">
      <c r="D848" s="19"/>
      <c r="E848" s="15"/>
      <c r="F848" s="1"/>
      <c r="Q848" s="177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  <c r="EE848" s="16"/>
      <c r="EF848" s="16"/>
      <c r="EG848" s="16"/>
      <c r="EH848" s="16"/>
      <c r="EI848" s="16"/>
      <c r="EJ848" s="16"/>
      <c r="EK848" s="16"/>
      <c r="EL848" s="16"/>
      <c r="EM848" s="16"/>
      <c r="ET848" s="2"/>
      <c r="EU848" s="14"/>
    </row>
    <row r="849" customHeight="1" ht="15">
      <c r="D849" s="19"/>
      <c r="E849" s="15"/>
      <c r="F849" s="1"/>
      <c r="Q849" s="177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  <c r="DQ849" s="16"/>
      <c r="DR849" s="16"/>
      <c r="DS849" s="16"/>
      <c r="DT849" s="16"/>
      <c r="DU849" s="16"/>
      <c r="DV849" s="16"/>
      <c r="DW849" s="16"/>
      <c r="DX849" s="16"/>
      <c r="DY849" s="16"/>
      <c r="DZ849" s="16"/>
      <c r="EA849" s="16"/>
      <c r="EB849" s="16"/>
      <c r="EC849" s="16"/>
      <c r="ED849" s="16"/>
      <c r="EE849" s="16"/>
      <c r="EF849" s="16"/>
      <c r="EG849" s="16"/>
      <c r="EH849" s="16"/>
      <c r="EI849" s="16"/>
      <c r="EJ849" s="16"/>
      <c r="EK849" s="16"/>
      <c r="EL849" s="16"/>
      <c r="EM849" s="16"/>
      <c r="ET849" s="2"/>
      <c r="EU849" s="14"/>
    </row>
    <row r="850" customHeight="1" ht="15">
      <c r="D850" s="19"/>
      <c r="E850" s="15"/>
      <c r="F850" s="1"/>
      <c r="Q850" s="177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  <c r="DQ850" s="16"/>
      <c r="DR850" s="16"/>
      <c r="DS850" s="16"/>
      <c r="DT850" s="16"/>
      <c r="DU850" s="16"/>
      <c r="DV850" s="16"/>
      <c r="DW850" s="16"/>
      <c r="DX850" s="16"/>
      <c r="DY850" s="16"/>
      <c r="DZ850" s="16"/>
      <c r="EA850" s="16"/>
      <c r="EB850" s="16"/>
      <c r="EC850" s="16"/>
      <c r="ED850" s="16"/>
      <c r="EE850" s="16"/>
      <c r="EF850" s="16"/>
      <c r="EG850" s="16"/>
      <c r="EH850" s="16"/>
      <c r="EI850" s="16"/>
      <c r="EJ850" s="16"/>
      <c r="EK850" s="16"/>
      <c r="EL850" s="16"/>
      <c r="EM850" s="16"/>
      <c r="ET850" s="2"/>
      <c r="EU850" s="14"/>
    </row>
    <row r="851" customHeight="1" ht="15">
      <c r="D851" s="19"/>
      <c r="E851" s="15"/>
      <c r="F851" s="1"/>
      <c r="Q851" s="177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  <c r="DQ851" s="16"/>
      <c r="DR851" s="16"/>
      <c r="DS851" s="16"/>
      <c r="DT851" s="16"/>
      <c r="DU851" s="16"/>
      <c r="DV851" s="16"/>
      <c r="DW851" s="16"/>
      <c r="DX851" s="16"/>
      <c r="DY851" s="16"/>
      <c r="DZ851" s="16"/>
      <c r="EA851" s="16"/>
      <c r="EB851" s="16"/>
      <c r="EC851" s="16"/>
      <c r="ED851" s="16"/>
      <c r="EE851" s="16"/>
      <c r="EF851" s="16"/>
      <c r="EG851" s="16"/>
      <c r="EH851" s="16"/>
      <c r="EI851" s="16"/>
      <c r="EJ851" s="16"/>
      <c r="EK851" s="16"/>
      <c r="EL851" s="16"/>
      <c r="EM851" s="16"/>
      <c r="ET851" s="2"/>
      <c r="EU851" s="14"/>
    </row>
    <row r="852" customHeight="1" ht="15">
      <c r="D852" s="19"/>
      <c r="E852" s="15"/>
      <c r="F852" s="1"/>
      <c r="Q852" s="177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T852" s="2"/>
      <c r="EU852" s="14"/>
    </row>
    <row r="853" customHeight="1" ht="15">
      <c r="D853" s="19"/>
      <c r="E853" s="15"/>
      <c r="F853" s="1"/>
      <c r="Q853" s="177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  <c r="DQ853" s="16"/>
      <c r="DR853" s="16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16"/>
      <c r="ED853" s="16"/>
      <c r="EE853" s="16"/>
      <c r="EF853" s="16"/>
      <c r="EG853" s="16"/>
      <c r="EH853" s="16"/>
      <c r="EI853" s="16"/>
      <c r="EJ853" s="16"/>
      <c r="EK853" s="16"/>
      <c r="EL853" s="16"/>
      <c r="EM853" s="16"/>
      <c r="ET853" s="2"/>
      <c r="EU853" s="14"/>
    </row>
    <row r="854" customHeight="1" ht="15">
      <c r="D854" s="19"/>
      <c r="E854" s="15"/>
      <c r="F854" s="1"/>
      <c r="Q854" s="177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  <c r="DQ854" s="16"/>
      <c r="DR854" s="16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16"/>
      <c r="ED854" s="16"/>
      <c r="EE854" s="16"/>
      <c r="EF854" s="16"/>
      <c r="EG854" s="16"/>
      <c r="EH854" s="16"/>
      <c r="EI854" s="16"/>
      <c r="EJ854" s="16"/>
      <c r="EK854" s="16"/>
      <c r="EL854" s="16"/>
      <c r="EM854" s="16"/>
      <c r="ET854" s="2"/>
      <c r="EU854" s="14"/>
    </row>
    <row r="855" customHeight="1" ht="15">
      <c r="D855" s="19"/>
      <c r="E855" s="15"/>
      <c r="F855" s="1"/>
      <c r="Q855" s="177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  <c r="DQ855" s="16"/>
      <c r="DR855" s="16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16"/>
      <c r="ED855" s="16"/>
      <c r="EE855" s="16"/>
      <c r="EF855" s="16"/>
      <c r="EG855" s="16"/>
      <c r="EH855" s="16"/>
      <c r="EI855" s="16"/>
      <c r="EJ855" s="16"/>
      <c r="EK855" s="16"/>
      <c r="EL855" s="16"/>
      <c r="EM855" s="16"/>
      <c r="ET855" s="2"/>
      <c r="EU855" s="14"/>
    </row>
    <row r="856" customHeight="1" ht="15">
      <c r="D856" s="19"/>
      <c r="E856" s="15"/>
      <c r="F856" s="1"/>
      <c r="Q856" s="177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  <c r="DQ856" s="16"/>
      <c r="DR856" s="1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16"/>
      <c r="ED856" s="16"/>
      <c r="EE856" s="16"/>
      <c r="EF856" s="16"/>
      <c r="EG856" s="16"/>
      <c r="EH856" s="16"/>
      <c r="EI856" s="16"/>
      <c r="EJ856" s="16"/>
      <c r="EK856" s="16"/>
      <c r="EL856" s="16"/>
      <c r="EM856" s="16"/>
      <c r="ET856" s="2"/>
      <c r="EU856" s="14"/>
    </row>
    <row r="857" customHeight="1" ht="15">
      <c r="D857" s="19"/>
      <c r="E857" s="15"/>
      <c r="F857" s="1"/>
      <c r="Q857" s="177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  <c r="DQ857" s="16"/>
      <c r="DR857" s="1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16"/>
      <c r="ED857" s="16"/>
      <c r="EE857" s="16"/>
      <c r="EF857" s="16"/>
      <c r="EG857" s="16"/>
      <c r="EH857" s="16"/>
      <c r="EI857" s="16"/>
      <c r="EJ857" s="16"/>
      <c r="EK857" s="16"/>
      <c r="EL857" s="16"/>
      <c r="EM857" s="16"/>
      <c r="ET857" s="2"/>
      <c r="EU857" s="14"/>
    </row>
    <row r="858" customHeight="1" ht="15">
      <c r="D858" s="19"/>
      <c r="E858" s="15"/>
      <c r="F858" s="1"/>
      <c r="Q858" s="177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  <c r="DQ858" s="16"/>
      <c r="DR858" s="1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16"/>
      <c r="ED858" s="16"/>
      <c r="EE858" s="16"/>
      <c r="EF858" s="16"/>
      <c r="EG858" s="16"/>
      <c r="EH858" s="16"/>
      <c r="EI858" s="16"/>
      <c r="EJ858" s="16"/>
      <c r="EK858" s="16"/>
      <c r="EL858" s="16"/>
      <c r="EM858" s="16"/>
      <c r="ET858" s="2"/>
      <c r="EU858" s="14"/>
    </row>
    <row r="859" customHeight="1" ht="15">
      <c r="D859" s="19"/>
      <c r="E859" s="15"/>
      <c r="F859" s="1"/>
      <c r="Q859" s="177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  <c r="DQ859" s="16"/>
      <c r="DR859" s="16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16"/>
      <c r="ED859" s="16"/>
      <c r="EE859" s="16"/>
      <c r="EF859" s="16"/>
      <c r="EG859" s="16"/>
      <c r="EH859" s="16"/>
      <c r="EI859" s="16"/>
      <c r="EJ859" s="16"/>
      <c r="EK859" s="16"/>
      <c r="EL859" s="16"/>
      <c r="EM859" s="16"/>
      <c r="ET859" s="2"/>
      <c r="EU859" s="14"/>
    </row>
    <row r="860" customHeight="1" ht="15">
      <c r="D860" s="19"/>
      <c r="E860" s="15"/>
      <c r="F860" s="1"/>
      <c r="Q860" s="177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  <c r="EE860" s="16"/>
      <c r="EF860" s="16"/>
      <c r="EG860" s="16"/>
      <c r="EH860" s="16"/>
      <c r="EI860" s="16"/>
      <c r="EJ860" s="16"/>
      <c r="EK860" s="16"/>
      <c r="EL860" s="16"/>
      <c r="EM860" s="16"/>
      <c r="ET860" s="2"/>
      <c r="EU860" s="14"/>
    </row>
    <row r="861" customHeight="1" ht="15">
      <c r="D861" s="19"/>
      <c r="E861" s="15"/>
      <c r="F861" s="1"/>
      <c r="Q861" s="177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/>
      <c r="EH861" s="16"/>
      <c r="EI861" s="16"/>
      <c r="EJ861" s="16"/>
      <c r="EK861" s="16"/>
      <c r="EL861" s="16"/>
      <c r="EM861" s="16"/>
      <c r="ET861" s="2"/>
      <c r="EU861" s="14"/>
    </row>
    <row r="862" customHeight="1" ht="15">
      <c r="D862" s="19"/>
      <c r="E862" s="15"/>
      <c r="F862" s="1"/>
      <c r="Q862" s="177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  <c r="EE862" s="16"/>
      <c r="EF862" s="16"/>
      <c r="EG862" s="16"/>
      <c r="EH862" s="16"/>
      <c r="EI862" s="16"/>
      <c r="EJ862" s="16"/>
      <c r="EK862" s="16"/>
      <c r="EL862" s="16"/>
      <c r="EM862" s="16"/>
      <c r="ET862" s="2"/>
      <c r="EU862" s="14"/>
    </row>
    <row r="863" customHeight="1" ht="15">
      <c r="D863" s="19"/>
      <c r="E863" s="15"/>
      <c r="F863" s="1"/>
      <c r="Q863" s="177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  <c r="EE863" s="16"/>
      <c r="EF863" s="16"/>
      <c r="EG863" s="16"/>
      <c r="EH863" s="16"/>
      <c r="EI863" s="16"/>
      <c r="EJ863" s="16"/>
      <c r="EK863" s="16"/>
      <c r="EL863" s="16"/>
      <c r="EM863" s="16"/>
      <c r="ET863" s="2"/>
      <c r="EU863" s="14"/>
    </row>
    <row r="864" customHeight="1" ht="15">
      <c r="D864" s="19"/>
      <c r="E864" s="15"/>
      <c r="F864" s="1"/>
      <c r="Q864" s="177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T864" s="2"/>
      <c r="EU864" s="14"/>
    </row>
    <row r="865" customHeight="1" ht="15">
      <c r="D865" s="19"/>
      <c r="E865" s="15"/>
      <c r="F865" s="1"/>
      <c r="Q865" s="177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  <c r="EE865" s="16"/>
      <c r="EF865" s="16"/>
      <c r="EG865" s="16"/>
      <c r="EH865" s="16"/>
      <c r="EI865" s="16"/>
      <c r="EJ865" s="16"/>
      <c r="EK865" s="16"/>
      <c r="EL865" s="16"/>
      <c r="EM865" s="16"/>
      <c r="ET865" s="2"/>
      <c r="EU865" s="14"/>
    </row>
    <row r="866" customHeight="1" ht="15">
      <c r="D866" s="19"/>
      <c r="E866" s="15"/>
      <c r="F866" s="1"/>
      <c r="Q866" s="177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T866" s="2"/>
      <c r="EU866" s="14"/>
    </row>
    <row r="867" customHeight="1" ht="15">
      <c r="D867" s="19"/>
      <c r="E867" s="15"/>
      <c r="F867" s="1"/>
      <c r="Q867" s="177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T867" s="2"/>
      <c r="EU867" s="14"/>
    </row>
    <row r="868" customHeight="1" ht="15">
      <c r="D868" s="19"/>
      <c r="E868" s="15"/>
      <c r="F868" s="1"/>
      <c r="Q868" s="177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T868" s="2"/>
      <c r="EU868" s="14"/>
    </row>
    <row r="869" customHeight="1" ht="15">
      <c r="D869" s="19"/>
      <c r="E869" s="15"/>
      <c r="F869" s="1"/>
      <c r="Q869" s="177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T869" s="2"/>
      <c r="EU869" s="14"/>
    </row>
    <row r="870" customHeight="1" ht="15">
      <c r="D870" s="19"/>
      <c r="E870" s="15"/>
      <c r="F870" s="1"/>
      <c r="Q870" s="177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T870" s="2"/>
      <c r="EU870" s="14"/>
    </row>
    <row r="871" customHeight="1" ht="15">
      <c r="D871" s="19"/>
      <c r="E871" s="15"/>
      <c r="F871" s="1"/>
      <c r="Q871" s="177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T871" s="2"/>
      <c r="EU871" s="14"/>
    </row>
    <row r="872" customHeight="1" ht="15">
      <c r="D872" s="19"/>
      <c r="E872" s="15"/>
      <c r="F872" s="1"/>
      <c r="Q872" s="177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T872" s="2"/>
      <c r="EU872" s="14"/>
    </row>
    <row r="873" customHeight="1" ht="15">
      <c r="D873" s="19"/>
      <c r="E873" s="15"/>
      <c r="F873" s="1"/>
      <c r="Q873" s="177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T873" s="2"/>
      <c r="EU873" s="14"/>
    </row>
    <row r="874" customHeight="1" ht="15">
      <c r="D874" s="19"/>
      <c r="E874" s="15"/>
      <c r="F874" s="1"/>
      <c r="Q874" s="177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T874" s="2"/>
      <c r="EU874" s="14"/>
    </row>
    <row r="875" customHeight="1" ht="15">
      <c r="D875" s="19"/>
      <c r="E875" s="15"/>
      <c r="F875" s="1"/>
      <c r="Q875" s="177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T875" s="2"/>
      <c r="EU875" s="14"/>
    </row>
    <row r="876" customHeight="1" ht="15">
      <c r="D876" s="19"/>
      <c r="E876" s="15"/>
      <c r="F876" s="1"/>
      <c r="Q876" s="177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T876" s="2"/>
      <c r="EU876" s="14"/>
    </row>
    <row r="877" customHeight="1" ht="15">
      <c r="D877" s="19"/>
      <c r="E877" s="15"/>
      <c r="F877" s="1"/>
      <c r="Q877" s="177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  <c r="EE877" s="16"/>
      <c r="EF877" s="16"/>
      <c r="EG877" s="16"/>
      <c r="EH877" s="16"/>
      <c r="EI877" s="16"/>
      <c r="EJ877" s="16"/>
      <c r="EK877" s="16"/>
      <c r="EL877" s="16"/>
      <c r="EM877" s="16"/>
      <c r="ET877" s="2"/>
      <c r="EU877" s="14"/>
    </row>
    <row r="878" customHeight="1" ht="15">
      <c r="D878" s="19"/>
      <c r="E878" s="15"/>
      <c r="F878" s="1"/>
      <c r="Q878" s="177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T878" s="2"/>
      <c r="EU878" s="14"/>
    </row>
    <row r="879" customHeight="1" ht="15">
      <c r="D879" s="19"/>
      <c r="E879" s="15"/>
      <c r="F879" s="1"/>
      <c r="Q879" s="177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T879" s="2"/>
      <c r="EU879" s="14"/>
    </row>
    <row r="880" customHeight="1" ht="15">
      <c r="D880" s="19"/>
      <c r="E880" s="15"/>
      <c r="F880" s="1"/>
      <c r="Q880" s="177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  <c r="EE880" s="16"/>
      <c r="EF880" s="16"/>
      <c r="EG880" s="16"/>
      <c r="EH880" s="16"/>
      <c r="EI880" s="16"/>
      <c r="EJ880" s="16"/>
      <c r="EK880" s="16"/>
      <c r="EL880" s="16"/>
      <c r="EM880" s="16"/>
      <c r="ET880" s="2"/>
      <c r="EU880" s="14"/>
    </row>
    <row r="881" customHeight="1" ht="15">
      <c r="D881" s="19"/>
      <c r="E881" s="15"/>
      <c r="F881" s="1"/>
      <c r="Q881" s="177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T881" s="2"/>
      <c r="EU881" s="14"/>
    </row>
    <row r="882" customHeight="1" ht="15">
      <c r="D882" s="19"/>
      <c r="E882" s="15"/>
      <c r="F882" s="1"/>
      <c r="Q882" s="177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  <c r="EE882" s="16"/>
      <c r="EF882" s="16"/>
      <c r="EG882" s="16"/>
      <c r="EH882" s="16"/>
      <c r="EI882" s="16"/>
      <c r="EJ882" s="16"/>
      <c r="EK882" s="16"/>
      <c r="EL882" s="16"/>
      <c r="EM882" s="16"/>
      <c r="ET882" s="2"/>
      <c r="EU882" s="14"/>
    </row>
    <row r="883" customHeight="1" ht="15">
      <c r="D883" s="19"/>
      <c r="E883" s="15"/>
      <c r="F883" s="1"/>
      <c r="Q883" s="177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T883" s="2"/>
      <c r="EU883" s="14"/>
    </row>
    <row r="884" customHeight="1" ht="15">
      <c r="D884" s="19"/>
      <c r="E884" s="15"/>
      <c r="F884" s="1"/>
      <c r="Q884" s="177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T884" s="2"/>
      <c r="EU884" s="14"/>
    </row>
    <row r="885" customHeight="1" ht="15">
      <c r="D885" s="19"/>
      <c r="E885" s="15"/>
      <c r="F885" s="1"/>
      <c r="Q885" s="177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  <c r="EE885" s="16"/>
      <c r="EF885" s="16"/>
      <c r="EG885" s="16"/>
      <c r="EH885" s="16"/>
      <c r="EI885" s="16"/>
      <c r="EJ885" s="16"/>
      <c r="EK885" s="16"/>
      <c r="EL885" s="16"/>
      <c r="EM885" s="16"/>
      <c r="ET885" s="2"/>
      <c r="EU885" s="14"/>
    </row>
    <row r="886" customHeight="1" ht="15">
      <c r="D886" s="19"/>
      <c r="E886" s="15"/>
      <c r="F886" s="1"/>
      <c r="Q886" s="177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T886" s="2"/>
      <c r="EU886" s="14"/>
    </row>
    <row r="887" customHeight="1" ht="15">
      <c r="D887" s="19"/>
      <c r="E887" s="15"/>
      <c r="F887" s="1"/>
      <c r="Q887" s="177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T887" s="2"/>
      <c r="EU887" s="14"/>
    </row>
    <row r="888" customHeight="1" ht="15">
      <c r="D888" s="19"/>
      <c r="E888" s="15"/>
      <c r="F888" s="1"/>
      <c r="Q888" s="177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T888" s="2"/>
      <c r="EU888" s="14"/>
    </row>
    <row r="889" customHeight="1" ht="15">
      <c r="D889" s="19"/>
      <c r="E889" s="15"/>
      <c r="F889" s="1"/>
      <c r="Q889" s="177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T889" s="2"/>
      <c r="EU889" s="14"/>
    </row>
    <row r="890" customHeight="1" ht="15">
      <c r="D890" s="19"/>
      <c r="E890" s="15"/>
      <c r="F890" s="1"/>
      <c r="Q890" s="177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T890" s="2"/>
      <c r="EU890" s="14"/>
    </row>
    <row r="891" customHeight="1" ht="15">
      <c r="D891" s="19"/>
      <c r="E891" s="15"/>
      <c r="F891" s="1"/>
      <c r="Q891" s="177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  <c r="EE891" s="16"/>
      <c r="EF891" s="16"/>
      <c r="EG891" s="16"/>
      <c r="EH891" s="16"/>
      <c r="EI891" s="16"/>
      <c r="EJ891" s="16"/>
      <c r="EK891" s="16"/>
      <c r="EL891" s="16"/>
      <c r="EM891" s="16"/>
      <c r="ET891" s="2"/>
      <c r="EU891" s="14"/>
    </row>
    <row r="892" customHeight="1" ht="15">
      <c r="D892" s="19"/>
      <c r="E892" s="15"/>
      <c r="F892" s="1"/>
      <c r="Q892" s="177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T892" s="2"/>
      <c r="EU892" s="14"/>
    </row>
    <row r="893" customHeight="1" ht="15">
      <c r="D893" s="19"/>
      <c r="E893" s="15"/>
      <c r="F893" s="1"/>
      <c r="Q893" s="177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T893" s="2"/>
      <c r="EU893" s="14"/>
    </row>
    <row r="894" customHeight="1" ht="15">
      <c r="D894" s="19"/>
      <c r="E894" s="15"/>
      <c r="F894" s="1"/>
      <c r="Q894" s="177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T894" s="2"/>
      <c r="EU894" s="14"/>
    </row>
    <row r="895" customHeight="1" ht="15">
      <c r="D895" s="19"/>
      <c r="E895" s="15"/>
      <c r="F895" s="1"/>
      <c r="Q895" s="177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T895" s="2"/>
      <c r="EU895" s="14"/>
    </row>
    <row r="896" customHeight="1" ht="15">
      <c r="D896" s="19"/>
      <c r="E896" s="15"/>
      <c r="F896" s="1"/>
      <c r="Q896" s="177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T896" s="2"/>
      <c r="EU896" s="14"/>
    </row>
    <row r="897" customHeight="1" ht="15">
      <c r="D897" s="19"/>
      <c r="E897" s="15"/>
      <c r="F897" s="1"/>
      <c r="Q897" s="177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T897" s="2"/>
      <c r="EU897" s="14"/>
    </row>
    <row r="898" customHeight="1" ht="15">
      <c r="D898" s="19"/>
      <c r="E898" s="15"/>
      <c r="F898" s="1"/>
      <c r="Q898" s="177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  <c r="EE898" s="16"/>
      <c r="EF898" s="16"/>
      <c r="EG898" s="16"/>
      <c r="EH898" s="16"/>
      <c r="EI898" s="16"/>
      <c r="EJ898" s="16"/>
      <c r="EK898" s="16"/>
      <c r="EL898" s="16"/>
      <c r="EM898" s="16"/>
      <c r="ET898" s="2"/>
      <c r="EU898" s="14"/>
    </row>
    <row r="899" customHeight="1" ht="15">
      <c r="D899" s="19"/>
      <c r="E899" s="15"/>
      <c r="F899" s="1"/>
      <c r="Q899" s="177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T899" s="2"/>
      <c r="EU899" s="14"/>
    </row>
    <row r="900" customHeight="1" ht="15">
      <c r="D900" s="19"/>
      <c r="E900" s="15"/>
      <c r="F900" s="1"/>
      <c r="Q900" s="177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T900" s="2"/>
      <c r="EU900" s="14"/>
    </row>
    <row r="901" customHeight="1" ht="15">
      <c r="D901" s="19"/>
      <c r="E901" s="15"/>
      <c r="F901" s="1"/>
      <c r="Q901" s="177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T901" s="2"/>
      <c r="EU901" s="14"/>
    </row>
    <row r="902" customHeight="1" ht="15">
      <c r="D902" s="19"/>
      <c r="E902" s="15"/>
      <c r="F902" s="1"/>
      <c r="Q902" s="177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T902" s="2"/>
      <c r="EU902" s="14"/>
    </row>
    <row r="903" customHeight="1" ht="15">
      <c r="D903" s="19"/>
      <c r="E903" s="15"/>
      <c r="F903" s="1"/>
      <c r="Q903" s="177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T903" s="2"/>
      <c r="EU903" s="14"/>
    </row>
    <row r="904" customHeight="1" ht="15">
      <c r="D904" s="19"/>
      <c r="E904" s="15"/>
      <c r="F904" s="1"/>
      <c r="Q904" s="177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T904" s="2"/>
      <c r="EU904" s="14"/>
    </row>
    <row r="905" customHeight="1" ht="15">
      <c r="D905" s="19"/>
      <c r="E905" s="15"/>
      <c r="F905" s="1"/>
      <c r="Q905" s="177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T905" s="2"/>
      <c r="EU905" s="14"/>
    </row>
    <row r="906" customHeight="1" ht="15">
      <c r="D906" s="19"/>
      <c r="E906" s="15"/>
      <c r="F906" s="1"/>
      <c r="Q906" s="177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T906" s="2"/>
      <c r="EU906" s="14"/>
    </row>
    <row r="907" customHeight="1" ht="15">
      <c r="D907" s="19"/>
      <c r="E907" s="15"/>
      <c r="F907" s="1"/>
      <c r="Q907" s="177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T907" s="2"/>
      <c r="EU907" s="14"/>
    </row>
    <row r="908" customHeight="1" ht="15">
      <c r="D908" s="19"/>
      <c r="E908" s="15"/>
      <c r="F908" s="1"/>
      <c r="Q908" s="177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T908" s="2"/>
      <c r="EU908" s="14"/>
    </row>
    <row r="909" customHeight="1" ht="15">
      <c r="D909" s="19"/>
      <c r="E909" s="15"/>
      <c r="F909" s="1"/>
      <c r="Q909" s="177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T909" s="2"/>
      <c r="EU909" s="14"/>
    </row>
    <row r="910" customHeight="1" ht="15">
      <c r="D910" s="19"/>
      <c r="E910" s="15"/>
      <c r="F910" s="1"/>
      <c r="Q910" s="177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T910" s="2"/>
      <c r="EU910" s="14"/>
    </row>
    <row r="911" customHeight="1" ht="15">
      <c r="D911" s="19"/>
      <c r="E911" s="15"/>
      <c r="F911" s="1"/>
      <c r="Q911" s="177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T911" s="2"/>
      <c r="EU911" s="14"/>
    </row>
    <row r="912" customHeight="1" ht="15">
      <c r="D912" s="19"/>
      <c r="E912" s="15"/>
      <c r="F912" s="1"/>
      <c r="Q912" s="177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T912" s="2"/>
      <c r="EU912" s="14"/>
    </row>
    <row r="913" customHeight="1" ht="15">
      <c r="D913" s="19"/>
      <c r="E913" s="15"/>
      <c r="F913" s="1"/>
      <c r="Q913" s="177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T913" s="2"/>
      <c r="EU913" s="14"/>
    </row>
    <row r="914" customHeight="1" ht="15">
      <c r="D914" s="19"/>
      <c r="E914" s="15"/>
      <c r="F914" s="1"/>
      <c r="Q914" s="177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T914" s="2"/>
      <c r="EU914" s="14"/>
    </row>
    <row r="915" customHeight="1" ht="15">
      <c r="D915" s="19"/>
      <c r="E915" s="15"/>
      <c r="F915" s="1"/>
      <c r="Q915" s="177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T915" s="2"/>
      <c r="EU915" s="14"/>
    </row>
    <row r="916" customHeight="1" ht="15">
      <c r="D916" s="19"/>
      <c r="E916" s="15"/>
      <c r="F916" s="1"/>
      <c r="Q916" s="177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T916" s="2"/>
      <c r="EU916" s="14"/>
    </row>
    <row r="917" customHeight="1" ht="15">
      <c r="D917" s="19"/>
      <c r="E917" s="15"/>
      <c r="F917" s="1"/>
      <c r="Q917" s="177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T917" s="2"/>
      <c r="EU917" s="14"/>
    </row>
    <row r="918" customHeight="1" ht="15">
      <c r="D918" s="19"/>
      <c r="E918" s="15"/>
      <c r="F918" s="1"/>
      <c r="Q918" s="177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T918" s="2"/>
      <c r="EU918" s="14"/>
    </row>
    <row r="919" customHeight="1" ht="15">
      <c r="D919" s="19"/>
      <c r="E919" s="15"/>
      <c r="F919" s="1"/>
      <c r="Q919" s="177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T919" s="2"/>
      <c r="EU919" s="14"/>
    </row>
    <row r="920" customHeight="1" ht="15">
      <c r="D920" s="19"/>
      <c r="E920" s="15"/>
      <c r="F920" s="1"/>
      <c r="Q920" s="177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T920" s="2"/>
      <c r="EU920" s="14"/>
    </row>
    <row r="921" customHeight="1" ht="15">
      <c r="D921" s="19"/>
      <c r="E921" s="15"/>
      <c r="F921" s="1"/>
      <c r="Q921" s="177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T921" s="2"/>
      <c r="EU921" s="14"/>
    </row>
    <row r="922" customHeight="1" ht="15">
      <c r="D922" s="19"/>
      <c r="E922" s="15"/>
      <c r="F922" s="1"/>
      <c r="Q922" s="177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T922" s="2"/>
      <c r="EU922" s="14"/>
    </row>
    <row r="923" customHeight="1" ht="15">
      <c r="D923" s="19"/>
      <c r="E923" s="15"/>
      <c r="F923" s="1"/>
      <c r="Q923" s="177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T923" s="2"/>
      <c r="EU923" s="14"/>
    </row>
    <row r="924" customHeight="1" ht="15">
      <c r="D924" s="19"/>
      <c r="E924" s="15"/>
      <c r="F924" s="1"/>
      <c r="Q924" s="177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T924" s="2"/>
      <c r="EU924" s="14"/>
    </row>
    <row r="925" customHeight="1" ht="15">
      <c r="D925" s="19"/>
      <c r="E925" s="15"/>
      <c r="F925" s="1"/>
      <c r="Q925" s="177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T925" s="2"/>
      <c r="EU925" s="14"/>
    </row>
    <row r="926" customHeight="1" ht="15">
      <c r="D926" s="19"/>
      <c r="E926" s="15"/>
      <c r="F926" s="1"/>
      <c r="Q926" s="177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T926" s="2"/>
      <c r="EU926" s="14"/>
    </row>
    <row r="927" customHeight="1" ht="15">
      <c r="D927" s="19"/>
      <c r="E927" s="15"/>
      <c r="F927" s="1"/>
      <c r="Q927" s="177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T927" s="2"/>
      <c r="EU927" s="14"/>
    </row>
    <row r="928" customHeight="1" ht="15">
      <c r="D928" s="19"/>
      <c r="E928" s="15"/>
      <c r="F928" s="1"/>
      <c r="Q928" s="177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T928" s="2"/>
      <c r="EU928" s="14"/>
    </row>
    <row r="929" customHeight="1" ht="15">
      <c r="D929" s="19"/>
      <c r="E929" s="15"/>
      <c r="F929" s="1"/>
      <c r="Q929" s="177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T929" s="2"/>
      <c r="EU929" s="14"/>
    </row>
    <row r="930" customHeight="1" ht="15">
      <c r="D930" s="19"/>
      <c r="E930" s="15"/>
      <c r="F930" s="1"/>
      <c r="Q930" s="177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T930" s="2"/>
      <c r="EU930" s="14"/>
    </row>
    <row r="931" customHeight="1" ht="15">
      <c r="D931" s="19"/>
      <c r="E931" s="15"/>
      <c r="F931" s="1"/>
      <c r="Q931" s="177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T931" s="2"/>
      <c r="EU931" s="14"/>
    </row>
    <row r="932" customHeight="1" ht="15">
      <c r="D932" s="19"/>
      <c r="E932" s="15"/>
      <c r="F932" s="1"/>
      <c r="Q932" s="177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T932" s="2"/>
      <c r="EU932" s="14"/>
    </row>
    <row r="933" customHeight="1" ht="15">
      <c r="D933" s="19"/>
      <c r="E933" s="15"/>
      <c r="F933" s="1"/>
      <c r="Q933" s="177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T933" s="2"/>
      <c r="EU933" s="14"/>
    </row>
    <row r="934" customHeight="1" ht="15">
      <c r="D934" s="19"/>
      <c r="E934" s="15"/>
      <c r="F934" s="1"/>
      <c r="Q934" s="177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T934" s="2"/>
      <c r="EU934" s="14"/>
    </row>
    <row r="935" customHeight="1" ht="15">
      <c r="D935" s="19"/>
      <c r="E935" s="15"/>
      <c r="F935" s="1"/>
      <c r="Q935" s="177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T935" s="2"/>
      <c r="EU935" s="14"/>
    </row>
    <row r="936" customHeight="1" ht="15">
      <c r="D936" s="19"/>
      <c r="E936" s="15"/>
      <c r="F936" s="1"/>
      <c r="Q936" s="177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T936" s="2"/>
      <c r="EU936" s="14"/>
    </row>
    <row r="937" customHeight="1" ht="15">
      <c r="D937" s="19"/>
      <c r="E937" s="15"/>
      <c r="F937" s="1"/>
      <c r="Q937" s="177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T937" s="2"/>
      <c r="EU937" s="14"/>
    </row>
    <row r="938" customHeight="1" ht="15">
      <c r="D938" s="19"/>
      <c r="E938" s="15"/>
      <c r="F938" s="1"/>
      <c r="Q938" s="177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T938" s="2"/>
      <c r="EU938" s="14"/>
    </row>
    <row r="939" customHeight="1" ht="15">
      <c r="D939" s="19"/>
      <c r="E939" s="15"/>
      <c r="F939" s="1"/>
      <c r="Q939" s="177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T939" s="2"/>
      <c r="EU939" s="14"/>
    </row>
    <row r="940" customHeight="1" ht="15">
      <c r="D940" s="19"/>
      <c r="E940" s="15"/>
      <c r="F940" s="1"/>
      <c r="Q940" s="177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T940" s="2"/>
      <c r="EU940" s="14"/>
    </row>
    <row r="941" customHeight="1" ht="15">
      <c r="D941" s="19"/>
      <c r="E941" s="15"/>
      <c r="F941" s="1"/>
      <c r="Q941" s="177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  <c r="DQ941" s="16"/>
      <c r="DR941" s="16"/>
      <c r="DS941" s="16"/>
      <c r="DT941" s="16"/>
      <c r="DU941" s="16"/>
      <c r="DV941" s="16"/>
      <c r="DW941" s="16"/>
      <c r="DX941" s="16"/>
      <c r="DY941" s="16"/>
      <c r="DZ941" s="16"/>
      <c r="EA941" s="16"/>
      <c r="EB941" s="16"/>
      <c r="EC941" s="16"/>
      <c r="ED941" s="16"/>
      <c r="EE941" s="16"/>
      <c r="EF941" s="16"/>
      <c r="EG941" s="16"/>
      <c r="EH941" s="16"/>
      <c r="EI941" s="16"/>
      <c r="EJ941" s="16"/>
      <c r="EK941" s="16"/>
      <c r="EL941" s="16"/>
      <c r="EM941" s="16"/>
      <c r="ET941" s="2"/>
      <c r="EU941" s="14"/>
    </row>
    <row r="942" customHeight="1" ht="15">
      <c r="D942" s="19"/>
      <c r="E942" s="15"/>
      <c r="F942" s="1"/>
      <c r="Q942" s="177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  <c r="DQ942" s="16"/>
      <c r="DR942" s="16"/>
      <c r="DS942" s="16"/>
      <c r="DT942" s="16"/>
      <c r="DU942" s="16"/>
      <c r="DV942" s="16"/>
      <c r="DW942" s="16"/>
      <c r="DX942" s="16"/>
      <c r="DY942" s="16"/>
      <c r="DZ942" s="16"/>
      <c r="EA942" s="16"/>
      <c r="EB942" s="16"/>
      <c r="EC942" s="16"/>
      <c r="ED942" s="16"/>
      <c r="EE942" s="16"/>
      <c r="EF942" s="16"/>
      <c r="EG942" s="16"/>
      <c r="EH942" s="16"/>
      <c r="EI942" s="16"/>
      <c r="EJ942" s="16"/>
      <c r="EK942" s="16"/>
      <c r="EL942" s="16"/>
      <c r="EM942" s="16"/>
      <c r="ET942" s="2"/>
      <c r="EU942" s="14"/>
    </row>
    <row r="943" customHeight="1" ht="15">
      <c r="D943" s="19"/>
      <c r="E943" s="15"/>
      <c r="F943" s="1"/>
      <c r="Q943" s="177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  <c r="EE943" s="16"/>
      <c r="EF943" s="16"/>
      <c r="EG943" s="16"/>
      <c r="EH943" s="16"/>
      <c r="EI943" s="16"/>
      <c r="EJ943" s="16"/>
      <c r="EK943" s="16"/>
      <c r="EL943" s="16"/>
      <c r="EM943" s="16"/>
      <c r="ET943" s="2"/>
      <c r="EU943" s="14"/>
    </row>
    <row r="944" customHeight="1" ht="15">
      <c r="D944" s="19"/>
      <c r="E944" s="15"/>
      <c r="F944" s="1"/>
      <c r="Q944" s="177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  <c r="EE944" s="16"/>
      <c r="EF944" s="16"/>
      <c r="EG944" s="16"/>
      <c r="EH944" s="16"/>
      <c r="EI944" s="16"/>
      <c r="EJ944" s="16"/>
      <c r="EK944" s="16"/>
      <c r="EL944" s="16"/>
      <c r="EM944" s="16"/>
      <c r="ET944" s="2"/>
      <c r="EU944" s="14"/>
    </row>
    <row r="945" customHeight="1" ht="15">
      <c r="D945" s="19"/>
      <c r="E945" s="15"/>
      <c r="F945" s="1"/>
      <c r="Q945" s="177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  <c r="EE945" s="16"/>
      <c r="EF945" s="16"/>
      <c r="EG945" s="16"/>
      <c r="EH945" s="16"/>
      <c r="EI945" s="16"/>
      <c r="EJ945" s="16"/>
      <c r="EK945" s="16"/>
      <c r="EL945" s="16"/>
      <c r="EM945" s="16"/>
      <c r="ET945" s="2"/>
      <c r="EU945" s="14"/>
    </row>
    <row r="946" customHeight="1" ht="15">
      <c r="D946" s="19"/>
      <c r="E946" s="15"/>
      <c r="F946" s="1"/>
      <c r="Q946" s="177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  <c r="EE946" s="16"/>
      <c r="EF946" s="16"/>
      <c r="EG946" s="16"/>
      <c r="EH946" s="16"/>
      <c r="EI946" s="16"/>
      <c r="EJ946" s="16"/>
      <c r="EK946" s="16"/>
      <c r="EL946" s="16"/>
      <c r="EM946" s="16"/>
      <c r="ET946" s="2"/>
      <c r="EU946" s="14"/>
    </row>
    <row r="947" customHeight="1" ht="15">
      <c r="D947" s="19"/>
      <c r="E947" s="15"/>
      <c r="F947" s="1"/>
      <c r="Q947" s="177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  <c r="DQ947" s="16"/>
      <c r="DR947" s="16"/>
      <c r="DS947" s="16"/>
      <c r="DT947" s="16"/>
      <c r="DU947" s="16"/>
      <c r="DV947" s="16"/>
      <c r="DW947" s="16"/>
      <c r="DX947" s="16"/>
      <c r="DY947" s="16"/>
      <c r="DZ947" s="16"/>
      <c r="EA947" s="16"/>
      <c r="EB947" s="16"/>
      <c r="EC947" s="16"/>
      <c r="ED947" s="16"/>
      <c r="EE947" s="16"/>
      <c r="EF947" s="16"/>
      <c r="EG947" s="16"/>
      <c r="EH947" s="16"/>
      <c r="EI947" s="16"/>
      <c r="EJ947" s="16"/>
      <c r="EK947" s="16"/>
      <c r="EL947" s="16"/>
      <c r="EM947" s="16"/>
      <c r="ET947" s="2"/>
      <c r="EU947" s="14"/>
    </row>
    <row r="948" customHeight="1" ht="15">
      <c r="D948" s="19"/>
      <c r="E948" s="15"/>
      <c r="F948" s="1"/>
      <c r="Q948" s="177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  <c r="DQ948" s="16"/>
      <c r="DR948" s="16"/>
      <c r="DS948" s="16"/>
      <c r="DT948" s="16"/>
      <c r="DU948" s="16"/>
      <c r="DV948" s="16"/>
      <c r="DW948" s="16"/>
      <c r="DX948" s="16"/>
      <c r="DY948" s="16"/>
      <c r="DZ948" s="16"/>
      <c r="EA948" s="16"/>
      <c r="EB948" s="16"/>
      <c r="EC948" s="16"/>
      <c r="ED948" s="16"/>
      <c r="EE948" s="16"/>
      <c r="EF948" s="16"/>
      <c r="EG948" s="16"/>
      <c r="EH948" s="16"/>
      <c r="EI948" s="16"/>
      <c r="EJ948" s="16"/>
      <c r="EK948" s="16"/>
      <c r="EL948" s="16"/>
      <c r="EM948" s="16"/>
      <c r="ET948" s="2"/>
      <c r="EU948" s="14"/>
    </row>
    <row r="949" customHeight="1" ht="15">
      <c r="D949" s="19"/>
      <c r="E949" s="15"/>
      <c r="F949" s="1"/>
      <c r="Q949" s="177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T949" s="2"/>
      <c r="EU949" s="14"/>
    </row>
    <row r="950" customHeight="1" ht="15">
      <c r="D950" s="19"/>
      <c r="E950" s="15"/>
      <c r="F950" s="1"/>
      <c r="Q950" s="177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T950" s="2"/>
      <c r="EU950" s="14"/>
    </row>
    <row r="951" customHeight="1" ht="15">
      <c r="D951" s="19"/>
      <c r="E951" s="15"/>
      <c r="F951" s="1"/>
      <c r="Q951" s="177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T951" s="2"/>
      <c r="EU951" s="14"/>
    </row>
    <row r="952" customHeight="1" ht="15">
      <c r="D952" s="19"/>
      <c r="E952" s="15"/>
      <c r="F952" s="1"/>
      <c r="Q952" s="177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T952" s="2"/>
      <c r="EU952" s="14"/>
    </row>
    <row r="953" customHeight="1" ht="15">
      <c r="D953" s="19"/>
      <c r="E953" s="15"/>
      <c r="F953" s="1"/>
      <c r="Q953" s="177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T953" s="2"/>
      <c r="EU953" s="14"/>
    </row>
    <row r="954" customHeight="1" ht="15">
      <c r="D954" s="19"/>
      <c r="E954" s="15"/>
      <c r="F954" s="1"/>
      <c r="Q954" s="177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T954" s="2"/>
      <c r="EU954" s="14"/>
    </row>
    <row r="955" customHeight="1" ht="15">
      <c r="D955" s="19"/>
      <c r="E955" s="15"/>
      <c r="F955" s="1"/>
      <c r="Q955" s="177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T955" s="2"/>
      <c r="EU955" s="14"/>
    </row>
    <row r="956" customHeight="1" ht="15">
      <c r="D956" s="19"/>
      <c r="E956" s="15"/>
      <c r="F956" s="1"/>
      <c r="Q956" s="177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T956" s="2"/>
      <c r="EU956" s="14"/>
    </row>
    <row r="957" customHeight="1" ht="15">
      <c r="D957" s="19"/>
      <c r="E957" s="15"/>
      <c r="F957" s="1"/>
      <c r="Q957" s="177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T957" s="2"/>
      <c r="EU957" s="14"/>
    </row>
    <row r="958" customHeight="1" ht="15">
      <c r="D958" s="19"/>
      <c r="E958" s="15"/>
      <c r="F958" s="1"/>
      <c r="Q958" s="177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T958" s="2"/>
      <c r="EU958" s="14"/>
    </row>
    <row r="959" customHeight="1" ht="15">
      <c r="D959" s="19"/>
      <c r="E959" s="15"/>
      <c r="F959" s="1"/>
      <c r="Q959" s="177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T959" s="2"/>
      <c r="EU959" s="14"/>
    </row>
    <row r="960" customHeight="1" ht="15">
      <c r="D960" s="19"/>
      <c r="E960" s="15"/>
      <c r="F960" s="1"/>
      <c r="Q960" s="177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T960" s="2"/>
      <c r="EU960" s="14"/>
    </row>
    <row r="961" customHeight="1" ht="15">
      <c r="D961" s="19"/>
      <c r="E961" s="15"/>
      <c r="F961" s="1"/>
      <c r="Q961" s="177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T961" s="2"/>
      <c r="EU961" s="14"/>
    </row>
    <row r="962" customHeight="1" ht="15">
      <c r="D962" s="19"/>
      <c r="E962" s="15"/>
      <c r="F962" s="1"/>
      <c r="Q962" s="177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T962" s="2"/>
      <c r="EU962" s="14"/>
    </row>
    <row r="963" customHeight="1" ht="15">
      <c r="D963" s="19"/>
      <c r="E963" s="15"/>
      <c r="F963" s="1"/>
      <c r="Q963" s="177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T963" s="2"/>
      <c r="EU963" s="14"/>
    </row>
    <row r="964" customHeight="1" ht="15">
      <c r="D964" s="19"/>
      <c r="E964" s="15"/>
      <c r="F964" s="1"/>
      <c r="Q964" s="177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T964" s="2"/>
      <c r="EU964" s="14"/>
    </row>
    <row r="965" customHeight="1" ht="15">
      <c r="D965" s="19"/>
      <c r="E965" s="15"/>
      <c r="F965" s="1"/>
      <c r="Q965" s="177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T965" s="2"/>
      <c r="EU965" s="14"/>
    </row>
    <row r="966" customHeight="1" ht="15">
      <c r="D966" s="19"/>
      <c r="E966" s="15"/>
      <c r="F966" s="1"/>
      <c r="Q966" s="177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T966" s="2"/>
      <c r="EU966" s="14"/>
    </row>
    <row r="967" customHeight="1" ht="15">
      <c r="D967" s="19"/>
      <c r="E967" s="15"/>
      <c r="F967" s="1"/>
      <c r="Q967" s="177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T967" s="2"/>
      <c r="EU967" s="14"/>
    </row>
    <row r="968" customHeight="1" ht="15">
      <c r="D968" s="19"/>
      <c r="E968" s="15"/>
      <c r="F968" s="1"/>
      <c r="Q968" s="177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T968" s="2"/>
      <c r="EU968" s="14"/>
    </row>
    <row r="969" customHeight="1" ht="15">
      <c r="D969" s="19"/>
      <c r="E969" s="15"/>
      <c r="F969" s="1"/>
      <c r="Q969" s="177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T969" s="2"/>
      <c r="EU969" s="14"/>
    </row>
    <row r="970" customHeight="1" ht="15">
      <c r="D970" s="19"/>
      <c r="E970" s="15"/>
      <c r="F970" s="1"/>
      <c r="Q970" s="177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T970" s="2"/>
      <c r="EU970" s="14"/>
    </row>
    <row r="971" customHeight="1" ht="15">
      <c r="D971" s="19"/>
      <c r="E971" s="15"/>
      <c r="F971" s="1"/>
      <c r="Q971" s="177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T971" s="2"/>
      <c r="EU971" s="14"/>
    </row>
    <row r="972" customHeight="1" ht="15">
      <c r="D972" s="19"/>
      <c r="E972" s="15"/>
      <c r="F972" s="1"/>
      <c r="Q972" s="177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T972" s="2"/>
      <c r="EU972" s="14"/>
    </row>
    <row r="973" customHeight="1" ht="15">
      <c r="D973" s="19"/>
      <c r="E973" s="15"/>
      <c r="F973" s="1"/>
      <c r="Q973" s="177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T973" s="2"/>
      <c r="EU973" s="14"/>
    </row>
    <row r="974" customHeight="1" ht="15">
      <c r="D974" s="19"/>
      <c r="E974" s="15"/>
      <c r="F974" s="1"/>
      <c r="Q974" s="177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T974" s="2"/>
      <c r="EU974" s="14"/>
    </row>
    <row r="975" customHeight="1" ht="15">
      <c r="D975" s="19"/>
      <c r="E975" s="15"/>
      <c r="F975" s="1"/>
      <c r="Q975" s="177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T975" s="2"/>
      <c r="EU975" s="14"/>
    </row>
    <row r="976" customHeight="1" ht="15">
      <c r="D976" s="19"/>
      <c r="E976" s="15"/>
      <c r="F976" s="1"/>
      <c r="Q976" s="177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T976" s="2"/>
      <c r="EU976" s="14"/>
    </row>
    <row r="977" customHeight="1" ht="15">
      <c r="D977" s="19"/>
      <c r="E977" s="15"/>
      <c r="F977" s="1"/>
      <c r="Q977" s="177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T977" s="2"/>
      <c r="EU977" s="14"/>
    </row>
    <row r="978" customHeight="1" ht="15">
      <c r="D978" s="19"/>
      <c r="E978" s="15"/>
      <c r="F978" s="1"/>
      <c r="Q978" s="177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T978" s="2"/>
      <c r="EU978" s="14"/>
    </row>
    <row r="979" customHeight="1" ht="15">
      <c r="D979" s="19"/>
      <c r="E979" s="15"/>
      <c r="F979" s="1"/>
      <c r="Q979" s="177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T979" s="2"/>
      <c r="EU979" s="14"/>
    </row>
    <row r="980" customHeight="1" ht="15">
      <c r="D980" s="19"/>
      <c r="E980" s="15"/>
      <c r="F980" s="1"/>
      <c r="Q980" s="177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T980" s="2"/>
      <c r="EU980" s="14"/>
    </row>
    <row r="981" customHeight="1" ht="15">
      <c r="D981" s="19"/>
      <c r="E981" s="15"/>
      <c r="F981" s="1"/>
      <c r="Q981" s="177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T981" s="2"/>
      <c r="EU981" s="14"/>
    </row>
    <row r="982" customHeight="1" ht="15">
      <c r="D982" s="19"/>
      <c r="E982" s="15"/>
      <c r="F982" s="1"/>
      <c r="Q982" s="177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T982" s="2"/>
      <c r="EU982" s="14"/>
    </row>
    <row r="983" customHeight="1" ht="15">
      <c r="D983" s="19"/>
      <c r="E983" s="15"/>
      <c r="F983" s="1"/>
      <c r="Q983" s="177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T983" s="2"/>
      <c r="EU983" s="14"/>
    </row>
    <row r="984" customHeight="1" ht="15">
      <c r="D984" s="19"/>
      <c r="E984" s="15"/>
      <c r="F984" s="1"/>
      <c r="Q984" s="177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T984" s="2"/>
      <c r="EU984" s="14"/>
    </row>
    <row r="985" customHeight="1" ht="15">
      <c r="D985" s="19"/>
      <c r="E985" s="15"/>
      <c r="F985" s="1"/>
      <c r="Q985" s="177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T985" s="2"/>
      <c r="EU985" s="14"/>
    </row>
    <row r="986" customHeight="1" ht="15">
      <c r="D986" s="19"/>
      <c r="E986" s="15"/>
      <c r="F986" s="1"/>
      <c r="Q986" s="177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T986" s="2"/>
      <c r="EU986" s="14"/>
    </row>
    <row r="987" customHeight="1" ht="15">
      <c r="D987" s="19"/>
      <c r="E987" s="15"/>
      <c r="F987" s="1"/>
      <c r="Q987" s="177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T987" s="2"/>
      <c r="EU987" s="14"/>
    </row>
    <row r="988" customHeight="1" ht="15">
      <c r="D988" s="19"/>
      <c r="E988" s="15"/>
      <c r="F988" s="1"/>
      <c r="Q988" s="177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T988" s="2"/>
      <c r="EU988" s="14"/>
    </row>
    <row r="989" customHeight="1" ht="15">
      <c r="D989" s="19"/>
      <c r="E989" s="15"/>
      <c r="F989" s="1"/>
      <c r="Q989" s="177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T989" s="2"/>
      <c r="EU989" s="14"/>
    </row>
    <row r="990" customHeight="1" ht="15">
      <c r="D990" s="19"/>
      <c r="E990" s="15"/>
      <c r="F990" s="1"/>
      <c r="Q990" s="177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T990" s="2"/>
      <c r="EU990" s="14"/>
    </row>
    <row r="991" customHeight="1" ht="15">
      <c r="D991" s="19"/>
      <c r="E991" s="15"/>
      <c r="F991" s="1"/>
      <c r="Q991" s="177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T991" s="2"/>
      <c r="EU991" s="14"/>
    </row>
    <row r="992" customHeight="1" ht="15">
      <c r="D992" s="19"/>
      <c r="E992" s="15"/>
      <c r="F992" s="1"/>
      <c r="Q992" s="177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T992" s="2"/>
      <c r="EU992" s="14"/>
    </row>
    <row r="993" customHeight="1" ht="15">
      <c r="D993" s="19"/>
      <c r="E993" s="15"/>
      <c r="F993" s="1"/>
      <c r="Q993" s="177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  <c r="EE993" s="16"/>
      <c r="EF993" s="16"/>
      <c r="EG993" s="16"/>
      <c r="EH993" s="16"/>
      <c r="EI993" s="16"/>
      <c r="EJ993" s="16"/>
      <c r="EK993" s="16"/>
      <c r="EL993" s="16"/>
      <c r="EM993" s="16"/>
      <c r="ET993" s="2"/>
      <c r="EU993" s="14"/>
    </row>
    <row r="994" customHeight="1" ht="15">
      <c r="D994" s="19"/>
      <c r="E994" s="15"/>
      <c r="F994" s="1"/>
      <c r="Q994" s="177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  <c r="EE994" s="16"/>
      <c r="EF994" s="16"/>
      <c r="EG994" s="16"/>
      <c r="EH994" s="16"/>
      <c r="EI994" s="16"/>
      <c r="EJ994" s="16"/>
      <c r="EK994" s="16"/>
      <c r="EL994" s="16"/>
      <c r="EM994" s="16"/>
      <c r="ET994" s="2"/>
      <c r="EU994" s="14"/>
    </row>
    <row r="995" customHeight="1" ht="15">
      <c r="D995" s="19"/>
      <c r="E995" s="15"/>
      <c r="F995" s="1"/>
      <c r="Q995" s="177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  <c r="EE995" s="16"/>
      <c r="EF995" s="16"/>
      <c r="EG995" s="16"/>
      <c r="EH995" s="16"/>
      <c r="EI995" s="16"/>
      <c r="EJ995" s="16"/>
      <c r="EK995" s="16"/>
      <c r="EL995" s="16"/>
      <c r="EM995" s="16"/>
      <c r="ET995" s="2"/>
      <c r="EU995" s="14"/>
    </row>
    <row r="996" customHeight="1" ht="15">
      <c r="D996" s="19"/>
      <c r="E996" s="15"/>
      <c r="F996" s="1"/>
      <c r="Q996" s="177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T996" s="2"/>
      <c r="EU996" s="14"/>
    </row>
    <row r="997" customHeight="1" ht="15">
      <c r="D997" s="19"/>
      <c r="E997" s="15"/>
      <c r="F997" s="1"/>
      <c r="Q997" s="177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  <c r="DQ997" s="16"/>
      <c r="DR997" s="16"/>
      <c r="DS997" s="16"/>
      <c r="DT997" s="16"/>
      <c r="DU997" s="16"/>
      <c r="DV997" s="16"/>
      <c r="DW997" s="16"/>
      <c r="DX997" s="16"/>
      <c r="DY997" s="16"/>
      <c r="DZ997" s="16"/>
      <c r="EA997" s="16"/>
      <c r="EB997" s="16"/>
      <c r="EC997" s="16"/>
      <c r="ED997" s="16"/>
      <c r="EE997" s="16"/>
      <c r="EF997" s="16"/>
      <c r="EG997" s="16"/>
      <c r="EH997" s="16"/>
      <c r="EI997" s="16"/>
      <c r="EJ997" s="16"/>
      <c r="EK997" s="16"/>
      <c r="EL997" s="16"/>
      <c r="EM997" s="16"/>
      <c r="ET997" s="2"/>
      <c r="EU997" s="14"/>
    </row>
    <row r="998" customHeight="1" ht="15">
      <c r="D998" s="19"/>
      <c r="E998" s="15"/>
      <c r="F998" s="1"/>
      <c r="Q998" s="177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T998" s="2"/>
      <c r="EU998" s="14"/>
    </row>
    <row r="999" customHeight="1" ht="15">
      <c r="D999" s="19"/>
      <c r="E999" s="15"/>
      <c r="F999" s="1"/>
      <c r="Q999" s="177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T999" s="2"/>
      <c r="EU999" s="14"/>
    </row>
    <row r="1000" customHeight="1" ht="15">
      <c r="D1000" s="19"/>
      <c r="E1000" s="15"/>
      <c r="F1000" s="1"/>
      <c r="Q1000" s="177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  <c r="DC1000" s="16"/>
      <c r="DD1000" s="16"/>
      <c r="DE1000" s="16"/>
      <c r="DF1000" s="16"/>
      <c r="DG1000" s="16"/>
      <c r="DH1000" s="16"/>
      <c r="DI1000" s="16"/>
      <c r="DJ1000" s="16"/>
      <c r="DK1000" s="16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T1000" s="2"/>
      <c r="EU1000" s="14"/>
    </row>
  </sheetData>
  <mergeCells count="265"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EX2:EZ2"/>
    <mergeCell ref="FB2:FD2"/>
    <mergeCell ref="A3:A4"/>
    <mergeCell ref="B3:C4"/>
    <mergeCell ref="D3:E4"/>
    <mergeCell ref="F3:G4"/>
    <mergeCell ref="H3:H4"/>
    <mergeCell ref="I3:L3"/>
    <mergeCell ref="M3:P3"/>
    <mergeCell ref="Q3:Q4"/>
    <mergeCell ref="R3:U3"/>
    <mergeCell ref="V3:Y3"/>
    <mergeCell ref="Z3:Z4"/>
    <mergeCell ref="AA3:AD3"/>
    <mergeCell ref="AE3:AH3"/>
    <mergeCell ref="AI3:AI4"/>
    <mergeCell ref="AJ3:AM3"/>
    <mergeCell ref="AN3:AQ3"/>
    <mergeCell ref="AR3:AR4"/>
    <mergeCell ref="AS3:AV3"/>
    <mergeCell ref="AW3:AZ3"/>
    <mergeCell ref="BA3:BA4"/>
    <mergeCell ref="BB3:BE3"/>
    <mergeCell ref="BF3:BI3"/>
    <mergeCell ref="BJ3:BJ4"/>
    <mergeCell ref="BK3:BN3"/>
    <mergeCell ref="BO3:BR3"/>
    <mergeCell ref="BS3:BS4"/>
    <mergeCell ref="BT3:BW3"/>
    <mergeCell ref="BX3:CA3"/>
    <mergeCell ref="CB3:CB4"/>
    <mergeCell ref="CC3:CF3"/>
    <mergeCell ref="CG3:CJ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  <mergeCell ref="ET3:EV3"/>
    <mergeCell ref="EX3:EZ3"/>
    <mergeCell ref="FB3:FD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D69:E69"/>
    <mergeCell ref="F69:G69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 outlineLevelRow="0" outlineLevelCol="0"/>
  <cols>
    <col min="1" max="1" width="10" style="51" bestFit="1" customWidth="1"/>
    <col min="2" max="2" width="9.33203125" style="51" bestFit="1" customWidth="1"/>
    <col min="3" max="3" width="9.1640625" style="51" bestFit="1" customWidth="1"/>
    <col min="4" max="4" width="7.5" style="51" bestFit="1" customWidth="1"/>
    <col min="5" max="5" width="10" style="51" bestFit="1" customWidth="1"/>
    <col min="6" max="6" width="9.33203125" style="51" bestFit="1" customWidth="1"/>
    <col min="7" max="7" width="9.1640625" style="51" bestFit="1" customWidth="1"/>
    <col min="8" max="8" width="9.33203125" style="51" bestFit="1" customWidth="1"/>
    <col min="9" max="9" width="9.1640625" style="67" customWidth="1"/>
    <col min="10" max="10" width="8" style="67" hidden="1" customWidth="1"/>
    <col min="11" max="11" width="9.1640625" style="67" customWidth="1"/>
    <col min="12" max="12" width="8.83203125" style="67" hidden="1" customWidth="1"/>
    <col min="13" max="13" width="9.1640625" style="67" customWidth="1"/>
    <col min="14" max="14" width="8.83203125" style="67" hidden="1" customWidth="1"/>
    <col min="15" max="15" width="9.1640625" style="67" customWidth="1"/>
    <col min="16" max="16" width="8.83203125" style="67" hidden="1" customWidth="1"/>
    <col min="17" max="17" width="9.1640625" style="67" customWidth="1"/>
    <col min="18" max="18" width="8.83203125" style="67" hidden="1" customWidth="1"/>
    <col min="19" max="19" width="9.1640625" style="67" customWidth="1"/>
    <col min="20" max="20" width="8.83203125" style="67" hidden="1" customWidth="1"/>
    <col min="21" max="21" width="9.1640625" style="67" customWidth="1"/>
    <col min="22" max="22" width="8.83203125" style="67" hidden="1" customWidth="1"/>
    <col min="23" max="23" width="10" style="67" customWidth="1"/>
    <col min="24" max="24" width="8.83203125" style="67" hidden="1" customWidth="1"/>
    <col min="25" max="25" width="10.6640625" style="67" customWidth="1"/>
    <col min="26" max="26" width="8.83203125" style="67" hidden="1" customWidth="1"/>
    <col min="27" max="27" width="9.1640625" style="67" customWidth="1"/>
    <col min="28" max="256" width="8.83203125" style="51"/>
    <col min="257" max="257" width="8.83203125" style="51" customWidth="1"/>
    <col min="258" max="258" width="8.83203125" style="51" customWidth="1"/>
    <col min="259" max="259" width="8.83203125" style="51" customWidth="1"/>
    <col min="260" max="260" width="8.83203125" style="51" customWidth="1"/>
    <col min="261" max="261" width="8.83203125" style="51" customWidth="1"/>
    <col min="262" max="262" width="8.83203125" style="51" customWidth="1"/>
    <col min="263" max="263" width="8.83203125" style="51" customWidth="1"/>
    <col min="264" max="264" width="8.83203125" style="51" customWidth="1"/>
    <col min="265" max="265" width="8.83203125" style="51"/>
    <col min="266" max="266" width="0" style="51" hidden="1" customWidth="1"/>
    <col min="267" max="267" width="8.83203125" style="51"/>
    <col min="268" max="268" width="0" style="51" hidden="1" customWidth="1"/>
    <col min="269" max="269" width="8.83203125" style="51"/>
    <col min="270" max="270" width="0" style="51" hidden="1" customWidth="1"/>
    <col min="271" max="271" width="8.83203125" style="51"/>
    <col min="272" max="272" width="0" style="51" hidden="1" customWidth="1"/>
    <col min="273" max="273" width="8.83203125" style="51"/>
    <col min="274" max="274" width="0" style="51" hidden="1" customWidth="1"/>
    <col min="275" max="275" width="8.83203125" style="51"/>
    <col min="276" max="276" width="0" style="51" hidden="1" customWidth="1"/>
    <col min="277" max="277" width="8.83203125" style="51"/>
    <col min="278" max="278" width="0" style="51" hidden="1" customWidth="1"/>
    <col min="279" max="279" width="10" style="51" customWidth="1"/>
    <col min="280" max="280" width="0" style="51" hidden="1" customWidth="1"/>
    <col min="281" max="281" width="10.6640625" style="51" customWidth="1"/>
    <col min="282" max="282" width="0" style="51" hidden="1" customWidth="1"/>
    <col min="283" max="512" width="8.83203125" style="51"/>
    <col min="513" max="513" width="8.83203125" style="51" customWidth="1"/>
    <col min="514" max="514" width="8.83203125" style="51" customWidth="1"/>
    <col min="515" max="515" width="8.83203125" style="51" customWidth="1"/>
    <col min="516" max="516" width="8.83203125" style="51" customWidth="1"/>
    <col min="517" max="517" width="8.83203125" style="51" customWidth="1"/>
    <col min="518" max="518" width="8.83203125" style="51" customWidth="1"/>
    <col min="519" max="519" width="8.83203125" style="51" customWidth="1"/>
    <col min="520" max="520" width="8.83203125" style="51" customWidth="1"/>
    <col min="521" max="521" width="8.83203125" style="51"/>
    <col min="522" max="522" width="0" style="51" hidden="1" customWidth="1"/>
    <col min="523" max="523" width="8.83203125" style="51"/>
    <col min="524" max="524" width="0" style="51" hidden="1" customWidth="1"/>
    <col min="525" max="525" width="8.83203125" style="51"/>
    <col min="526" max="526" width="0" style="51" hidden="1" customWidth="1"/>
    <col min="527" max="527" width="8.83203125" style="51"/>
    <col min="528" max="528" width="0" style="51" hidden="1" customWidth="1"/>
    <col min="529" max="529" width="8.83203125" style="51"/>
    <col min="530" max="530" width="0" style="51" hidden="1" customWidth="1"/>
    <col min="531" max="531" width="8.83203125" style="51"/>
    <col min="532" max="532" width="0" style="51" hidden="1" customWidth="1"/>
    <col min="533" max="533" width="8.83203125" style="51"/>
    <col min="534" max="534" width="0" style="51" hidden="1" customWidth="1"/>
    <col min="535" max="535" width="10" style="51" customWidth="1"/>
    <col min="536" max="536" width="0" style="51" hidden="1" customWidth="1"/>
    <col min="537" max="537" width="10.6640625" style="51" customWidth="1"/>
    <col min="538" max="538" width="0" style="51" hidden="1" customWidth="1"/>
    <col min="539" max="768" width="8.83203125" style="51"/>
    <col min="769" max="769" width="8.83203125" style="51" customWidth="1"/>
    <col min="770" max="770" width="8.83203125" style="51" customWidth="1"/>
    <col min="771" max="771" width="8.83203125" style="51" customWidth="1"/>
    <col min="772" max="772" width="8.83203125" style="51" customWidth="1"/>
    <col min="773" max="773" width="8.83203125" style="51" customWidth="1"/>
    <col min="774" max="774" width="8.83203125" style="51" customWidth="1"/>
    <col min="775" max="775" width="8.83203125" style="51" customWidth="1"/>
    <col min="776" max="776" width="8.83203125" style="51" customWidth="1"/>
    <col min="777" max="777" width="8.83203125" style="51"/>
    <col min="778" max="778" width="0" style="51" hidden="1" customWidth="1"/>
    <col min="779" max="779" width="8.83203125" style="51"/>
    <col min="780" max="780" width="0" style="51" hidden="1" customWidth="1"/>
    <col min="781" max="781" width="8.83203125" style="51"/>
    <col min="782" max="782" width="0" style="51" hidden="1" customWidth="1"/>
    <col min="783" max="783" width="8.83203125" style="51"/>
    <col min="784" max="784" width="0" style="51" hidden="1" customWidth="1"/>
    <col min="785" max="785" width="8.83203125" style="51"/>
    <col min="786" max="786" width="0" style="51" hidden="1" customWidth="1"/>
    <col min="787" max="787" width="8.83203125" style="51"/>
    <col min="788" max="788" width="0" style="51" hidden="1" customWidth="1"/>
    <col min="789" max="789" width="8.83203125" style="51"/>
    <col min="790" max="790" width="0" style="51" hidden="1" customWidth="1"/>
    <col min="791" max="791" width="10" style="51" customWidth="1"/>
    <col min="792" max="792" width="0" style="51" hidden="1" customWidth="1"/>
    <col min="793" max="793" width="10.6640625" style="51" customWidth="1"/>
    <col min="794" max="794" width="0" style="51" hidden="1" customWidth="1"/>
    <col min="795" max="1024" width="8.83203125" style="51"/>
    <col min="1025" max="1025" width="8.83203125" style="51" customWidth="1"/>
    <col min="1026" max="1026" width="8.83203125" style="51" customWidth="1"/>
    <col min="1027" max="1027" width="8.83203125" style="51" customWidth="1"/>
    <col min="1028" max="1028" width="8.83203125" style="51" customWidth="1"/>
    <col min="1029" max="1029" width="8.83203125" style="51" customWidth="1"/>
    <col min="1030" max="1030" width="8.83203125" style="51" customWidth="1"/>
    <col min="1031" max="1031" width="8.83203125" style="51" customWidth="1"/>
    <col min="1032" max="1032" width="8.83203125" style="51" customWidth="1"/>
    <col min="1033" max="1033" width="8.83203125" style="51"/>
    <col min="1034" max="1034" width="0" style="51" hidden="1" customWidth="1"/>
    <col min="1035" max="1035" width="8.83203125" style="51"/>
    <col min="1036" max="1036" width="0" style="51" hidden="1" customWidth="1"/>
    <col min="1037" max="1037" width="8.83203125" style="51"/>
    <col min="1038" max="1038" width="0" style="51" hidden="1" customWidth="1"/>
    <col min="1039" max="1039" width="8.83203125" style="51"/>
    <col min="1040" max="1040" width="0" style="51" hidden="1" customWidth="1"/>
    <col min="1041" max="1041" width="8.83203125" style="51"/>
    <col min="1042" max="1042" width="0" style="51" hidden="1" customWidth="1"/>
    <col min="1043" max="1043" width="8.83203125" style="51"/>
    <col min="1044" max="1044" width="0" style="51" hidden="1" customWidth="1"/>
    <col min="1045" max="1045" width="8.83203125" style="51"/>
    <col min="1046" max="1046" width="0" style="51" hidden="1" customWidth="1"/>
    <col min="1047" max="1047" width="10" style="51" customWidth="1"/>
    <col min="1048" max="1048" width="0" style="51" hidden="1" customWidth="1"/>
    <col min="1049" max="1049" width="10.6640625" style="51" customWidth="1"/>
    <col min="1050" max="1050" width="0" style="51" hidden="1" customWidth="1"/>
    <col min="1051" max="1280" width="8.83203125" style="51"/>
    <col min="1281" max="1281" width="8.83203125" style="51" customWidth="1"/>
    <col min="1282" max="1282" width="8.83203125" style="51" customWidth="1"/>
    <col min="1283" max="1283" width="8.83203125" style="51" customWidth="1"/>
    <col min="1284" max="1284" width="8.83203125" style="51" customWidth="1"/>
    <col min="1285" max="1285" width="8.83203125" style="51" customWidth="1"/>
    <col min="1286" max="1286" width="8.83203125" style="51" customWidth="1"/>
    <col min="1287" max="1287" width="8.83203125" style="51" customWidth="1"/>
    <col min="1288" max="1288" width="8.83203125" style="51" customWidth="1"/>
    <col min="1289" max="1289" width="8.83203125" style="51"/>
    <col min="1290" max="1290" width="0" style="51" hidden="1" customWidth="1"/>
    <col min="1291" max="1291" width="8.83203125" style="51"/>
    <col min="1292" max="1292" width="0" style="51" hidden="1" customWidth="1"/>
    <col min="1293" max="1293" width="8.83203125" style="51"/>
    <col min="1294" max="1294" width="0" style="51" hidden="1" customWidth="1"/>
    <col min="1295" max="1295" width="8.83203125" style="51"/>
    <col min="1296" max="1296" width="0" style="51" hidden="1" customWidth="1"/>
    <col min="1297" max="1297" width="8.83203125" style="51"/>
    <col min="1298" max="1298" width="0" style="51" hidden="1" customWidth="1"/>
    <col min="1299" max="1299" width="8.83203125" style="51"/>
    <col min="1300" max="1300" width="0" style="51" hidden="1" customWidth="1"/>
    <col min="1301" max="1301" width="8.83203125" style="51"/>
    <col min="1302" max="1302" width="0" style="51" hidden="1" customWidth="1"/>
    <col min="1303" max="1303" width="10" style="51" customWidth="1"/>
    <col min="1304" max="1304" width="0" style="51" hidden="1" customWidth="1"/>
    <col min="1305" max="1305" width="10.6640625" style="51" customWidth="1"/>
    <col min="1306" max="1306" width="0" style="51" hidden="1" customWidth="1"/>
    <col min="1307" max="1536" width="8.83203125" style="51"/>
    <col min="1537" max="1537" width="8.83203125" style="51" customWidth="1"/>
    <col min="1538" max="1538" width="8.83203125" style="51" customWidth="1"/>
    <col min="1539" max="1539" width="8.83203125" style="51" customWidth="1"/>
    <col min="1540" max="1540" width="8.83203125" style="51" customWidth="1"/>
    <col min="1541" max="1541" width="8.83203125" style="51" customWidth="1"/>
    <col min="1542" max="1542" width="8.83203125" style="51" customWidth="1"/>
    <col min="1543" max="1543" width="8.83203125" style="51" customWidth="1"/>
    <col min="1544" max="1544" width="8.83203125" style="51" customWidth="1"/>
    <col min="1545" max="1545" width="8.83203125" style="51"/>
    <col min="1546" max="1546" width="0" style="51" hidden="1" customWidth="1"/>
    <col min="1547" max="1547" width="8.83203125" style="51"/>
    <col min="1548" max="1548" width="0" style="51" hidden="1" customWidth="1"/>
    <col min="1549" max="1549" width="8.83203125" style="51"/>
    <col min="1550" max="1550" width="0" style="51" hidden="1" customWidth="1"/>
    <col min="1551" max="1551" width="8.83203125" style="51"/>
    <col min="1552" max="1552" width="0" style="51" hidden="1" customWidth="1"/>
    <col min="1553" max="1553" width="8.83203125" style="51"/>
    <col min="1554" max="1554" width="0" style="51" hidden="1" customWidth="1"/>
    <col min="1555" max="1555" width="8.83203125" style="51"/>
    <col min="1556" max="1556" width="0" style="51" hidden="1" customWidth="1"/>
    <col min="1557" max="1557" width="8.83203125" style="51"/>
    <col min="1558" max="1558" width="0" style="51" hidden="1" customWidth="1"/>
    <col min="1559" max="1559" width="10" style="51" customWidth="1"/>
    <col min="1560" max="1560" width="0" style="51" hidden="1" customWidth="1"/>
    <col min="1561" max="1561" width="10.6640625" style="51" customWidth="1"/>
    <col min="1562" max="1562" width="0" style="51" hidden="1" customWidth="1"/>
    <col min="1563" max="1792" width="8.83203125" style="51"/>
    <col min="1793" max="1793" width="8.83203125" style="51" customWidth="1"/>
    <col min="1794" max="1794" width="8.83203125" style="51" customWidth="1"/>
    <col min="1795" max="1795" width="8.83203125" style="51" customWidth="1"/>
    <col min="1796" max="1796" width="8.83203125" style="51" customWidth="1"/>
    <col min="1797" max="1797" width="8.83203125" style="51" customWidth="1"/>
    <col min="1798" max="1798" width="8.83203125" style="51" customWidth="1"/>
    <col min="1799" max="1799" width="8.83203125" style="51" customWidth="1"/>
    <col min="1800" max="1800" width="8.83203125" style="51" customWidth="1"/>
    <col min="1801" max="1801" width="8.83203125" style="51"/>
    <col min="1802" max="1802" width="0" style="51" hidden="1" customWidth="1"/>
    <col min="1803" max="1803" width="8.83203125" style="51"/>
    <col min="1804" max="1804" width="0" style="51" hidden="1" customWidth="1"/>
    <col min="1805" max="1805" width="8.83203125" style="51"/>
    <col min="1806" max="1806" width="0" style="51" hidden="1" customWidth="1"/>
    <col min="1807" max="1807" width="8.83203125" style="51"/>
    <col min="1808" max="1808" width="0" style="51" hidden="1" customWidth="1"/>
    <col min="1809" max="1809" width="8.83203125" style="51"/>
    <col min="1810" max="1810" width="0" style="51" hidden="1" customWidth="1"/>
    <col min="1811" max="1811" width="8.83203125" style="51"/>
    <col min="1812" max="1812" width="0" style="51" hidden="1" customWidth="1"/>
    <col min="1813" max="1813" width="8.83203125" style="51"/>
    <col min="1814" max="1814" width="0" style="51" hidden="1" customWidth="1"/>
    <col min="1815" max="1815" width="10" style="51" customWidth="1"/>
    <col min="1816" max="1816" width="0" style="51" hidden="1" customWidth="1"/>
    <col min="1817" max="1817" width="10.6640625" style="51" customWidth="1"/>
    <col min="1818" max="1818" width="0" style="51" hidden="1" customWidth="1"/>
    <col min="1819" max="2048" width="8.83203125" style="51"/>
    <col min="2049" max="2049" width="8.83203125" style="51" customWidth="1"/>
    <col min="2050" max="2050" width="8.83203125" style="51" customWidth="1"/>
    <col min="2051" max="2051" width="8.83203125" style="51" customWidth="1"/>
    <col min="2052" max="2052" width="8.83203125" style="51" customWidth="1"/>
    <col min="2053" max="2053" width="8.83203125" style="51" customWidth="1"/>
    <col min="2054" max="2054" width="8.83203125" style="51" customWidth="1"/>
    <col min="2055" max="2055" width="8.83203125" style="51" customWidth="1"/>
    <col min="2056" max="2056" width="8.83203125" style="51" customWidth="1"/>
    <col min="2057" max="2057" width="8.83203125" style="51"/>
    <col min="2058" max="2058" width="0" style="51" hidden="1" customWidth="1"/>
    <col min="2059" max="2059" width="8.83203125" style="51"/>
    <col min="2060" max="2060" width="0" style="51" hidden="1" customWidth="1"/>
    <col min="2061" max="2061" width="8.83203125" style="51"/>
    <col min="2062" max="2062" width="0" style="51" hidden="1" customWidth="1"/>
    <col min="2063" max="2063" width="8.83203125" style="51"/>
    <col min="2064" max="2064" width="0" style="51" hidden="1" customWidth="1"/>
    <col min="2065" max="2065" width="8.83203125" style="51"/>
    <col min="2066" max="2066" width="0" style="51" hidden="1" customWidth="1"/>
    <col min="2067" max="2067" width="8.83203125" style="51"/>
    <col min="2068" max="2068" width="0" style="51" hidden="1" customWidth="1"/>
    <col min="2069" max="2069" width="8.83203125" style="51"/>
    <col min="2070" max="2070" width="0" style="51" hidden="1" customWidth="1"/>
    <col min="2071" max="2071" width="10" style="51" customWidth="1"/>
    <col min="2072" max="2072" width="0" style="51" hidden="1" customWidth="1"/>
    <col min="2073" max="2073" width="10.6640625" style="51" customWidth="1"/>
    <col min="2074" max="2074" width="0" style="51" hidden="1" customWidth="1"/>
    <col min="2075" max="2304" width="8.83203125" style="51"/>
    <col min="2305" max="2305" width="8.83203125" style="51" customWidth="1"/>
    <col min="2306" max="2306" width="8.83203125" style="51" customWidth="1"/>
    <col min="2307" max="2307" width="8.83203125" style="51" customWidth="1"/>
    <col min="2308" max="2308" width="8.83203125" style="51" customWidth="1"/>
    <col min="2309" max="2309" width="8.83203125" style="51" customWidth="1"/>
    <col min="2310" max="2310" width="8.83203125" style="51" customWidth="1"/>
    <col min="2311" max="2311" width="8.83203125" style="51" customWidth="1"/>
    <col min="2312" max="2312" width="8.83203125" style="51" customWidth="1"/>
    <col min="2313" max="2313" width="8.83203125" style="51"/>
    <col min="2314" max="2314" width="0" style="51" hidden="1" customWidth="1"/>
    <col min="2315" max="2315" width="8.83203125" style="51"/>
    <col min="2316" max="2316" width="0" style="51" hidden="1" customWidth="1"/>
    <col min="2317" max="2317" width="8.83203125" style="51"/>
    <col min="2318" max="2318" width="0" style="51" hidden="1" customWidth="1"/>
    <col min="2319" max="2319" width="8.83203125" style="51"/>
    <col min="2320" max="2320" width="0" style="51" hidden="1" customWidth="1"/>
    <col min="2321" max="2321" width="8.83203125" style="51"/>
    <col min="2322" max="2322" width="0" style="51" hidden="1" customWidth="1"/>
    <col min="2323" max="2323" width="8.83203125" style="51"/>
    <col min="2324" max="2324" width="0" style="51" hidden="1" customWidth="1"/>
    <col min="2325" max="2325" width="8.83203125" style="51"/>
    <col min="2326" max="2326" width="0" style="51" hidden="1" customWidth="1"/>
    <col min="2327" max="2327" width="10" style="51" customWidth="1"/>
    <col min="2328" max="2328" width="0" style="51" hidden="1" customWidth="1"/>
    <col min="2329" max="2329" width="10.6640625" style="51" customWidth="1"/>
    <col min="2330" max="2330" width="0" style="51" hidden="1" customWidth="1"/>
    <col min="2331" max="2560" width="8.83203125" style="51"/>
    <col min="2561" max="2561" width="8.83203125" style="51" customWidth="1"/>
    <col min="2562" max="2562" width="8.83203125" style="51" customWidth="1"/>
    <col min="2563" max="2563" width="8.83203125" style="51" customWidth="1"/>
    <col min="2564" max="2564" width="8.83203125" style="51" customWidth="1"/>
    <col min="2565" max="2565" width="8.83203125" style="51" customWidth="1"/>
    <col min="2566" max="2566" width="8.83203125" style="51" customWidth="1"/>
    <col min="2567" max="2567" width="8.83203125" style="51" customWidth="1"/>
    <col min="2568" max="2568" width="8.83203125" style="51" customWidth="1"/>
    <col min="2569" max="2569" width="8.83203125" style="51"/>
    <col min="2570" max="2570" width="0" style="51" hidden="1" customWidth="1"/>
    <col min="2571" max="2571" width="8.83203125" style="51"/>
    <col min="2572" max="2572" width="0" style="51" hidden="1" customWidth="1"/>
    <col min="2573" max="2573" width="8.83203125" style="51"/>
    <col min="2574" max="2574" width="0" style="51" hidden="1" customWidth="1"/>
    <col min="2575" max="2575" width="8.83203125" style="51"/>
    <col min="2576" max="2576" width="0" style="51" hidden="1" customWidth="1"/>
    <col min="2577" max="2577" width="8.83203125" style="51"/>
    <col min="2578" max="2578" width="0" style="51" hidden="1" customWidth="1"/>
    <col min="2579" max="2579" width="8.83203125" style="51"/>
    <col min="2580" max="2580" width="0" style="51" hidden="1" customWidth="1"/>
    <col min="2581" max="2581" width="8.83203125" style="51"/>
    <col min="2582" max="2582" width="0" style="51" hidden="1" customWidth="1"/>
    <col min="2583" max="2583" width="10" style="51" customWidth="1"/>
    <col min="2584" max="2584" width="0" style="51" hidden="1" customWidth="1"/>
    <col min="2585" max="2585" width="10.6640625" style="51" customWidth="1"/>
    <col min="2586" max="2586" width="0" style="51" hidden="1" customWidth="1"/>
    <col min="2587" max="2816" width="8.83203125" style="51"/>
    <col min="2817" max="2817" width="8.83203125" style="51" customWidth="1"/>
    <col min="2818" max="2818" width="8.83203125" style="51" customWidth="1"/>
    <col min="2819" max="2819" width="8.83203125" style="51" customWidth="1"/>
    <col min="2820" max="2820" width="8.83203125" style="51" customWidth="1"/>
    <col min="2821" max="2821" width="8.83203125" style="51" customWidth="1"/>
    <col min="2822" max="2822" width="8.83203125" style="51" customWidth="1"/>
    <col min="2823" max="2823" width="8.83203125" style="51" customWidth="1"/>
    <col min="2824" max="2824" width="8.83203125" style="51" customWidth="1"/>
    <col min="2825" max="2825" width="8.83203125" style="51"/>
    <col min="2826" max="2826" width="0" style="51" hidden="1" customWidth="1"/>
    <col min="2827" max="2827" width="8.83203125" style="51"/>
    <col min="2828" max="2828" width="0" style="51" hidden="1" customWidth="1"/>
    <col min="2829" max="2829" width="8.83203125" style="51"/>
    <col min="2830" max="2830" width="0" style="51" hidden="1" customWidth="1"/>
    <col min="2831" max="2831" width="8.83203125" style="51"/>
    <col min="2832" max="2832" width="0" style="51" hidden="1" customWidth="1"/>
    <col min="2833" max="2833" width="8.83203125" style="51"/>
    <col min="2834" max="2834" width="0" style="51" hidden="1" customWidth="1"/>
    <col min="2835" max="2835" width="8.83203125" style="51"/>
    <col min="2836" max="2836" width="0" style="51" hidden="1" customWidth="1"/>
    <col min="2837" max="2837" width="8.83203125" style="51"/>
    <col min="2838" max="2838" width="0" style="51" hidden="1" customWidth="1"/>
    <col min="2839" max="2839" width="10" style="51" customWidth="1"/>
    <col min="2840" max="2840" width="0" style="51" hidden="1" customWidth="1"/>
    <col min="2841" max="2841" width="10.6640625" style="51" customWidth="1"/>
    <col min="2842" max="2842" width="0" style="51" hidden="1" customWidth="1"/>
    <col min="2843" max="3072" width="8.83203125" style="51"/>
    <col min="3073" max="3073" width="8.83203125" style="51" customWidth="1"/>
    <col min="3074" max="3074" width="8.83203125" style="51" customWidth="1"/>
    <col min="3075" max="3075" width="8.83203125" style="51" customWidth="1"/>
    <col min="3076" max="3076" width="8.83203125" style="51" customWidth="1"/>
    <col min="3077" max="3077" width="8.83203125" style="51" customWidth="1"/>
    <col min="3078" max="3078" width="8.83203125" style="51" customWidth="1"/>
    <col min="3079" max="3079" width="8.83203125" style="51" customWidth="1"/>
    <col min="3080" max="3080" width="8.83203125" style="51" customWidth="1"/>
    <col min="3081" max="3081" width="8.83203125" style="51"/>
    <col min="3082" max="3082" width="0" style="51" hidden="1" customWidth="1"/>
    <col min="3083" max="3083" width="8.83203125" style="51"/>
    <col min="3084" max="3084" width="0" style="51" hidden="1" customWidth="1"/>
    <col min="3085" max="3085" width="8.83203125" style="51"/>
    <col min="3086" max="3086" width="0" style="51" hidden="1" customWidth="1"/>
    <col min="3087" max="3087" width="8.83203125" style="51"/>
    <col min="3088" max="3088" width="0" style="51" hidden="1" customWidth="1"/>
    <col min="3089" max="3089" width="8.83203125" style="51"/>
    <col min="3090" max="3090" width="0" style="51" hidden="1" customWidth="1"/>
    <col min="3091" max="3091" width="8.83203125" style="51"/>
    <col min="3092" max="3092" width="0" style="51" hidden="1" customWidth="1"/>
    <col min="3093" max="3093" width="8.83203125" style="51"/>
    <col min="3094" max="3094" width="0" style="51" hidden="1" customWidth="1"/>
    <col min="3095" max="3095" width="10" style="51" customWidth="1"/>
    <col min="3096" max="3096" width="0" style="51" hidden="1" customWidth="1"/>
    <col min="3097" max="3097" width="10.6640625" style="51" customWidth="1"/>
    <col min="3098" max="3098" width="0" style="51" hidden="1" customWidth="1"/>
    <col min="3099" max="3328" width="8.83203125" style="51"/>
    <col min="3329" max="3329" width="8.83203125" style="51" customWidth="1"/>
    <col min="3330" max="3330" width="8.83203125" style="51" customWidth="1"/>
    <col min="3331" max="3331" width="8.83203125" style="51" customWidth="1"/>
    <col min="3332" max="3332" width="8.83203125" style="51" customWidth="1"/>
    <col min="3333" max="3333" width="8.83203125" style="51" customWidth="1"/>
    <col min="3334" max="3334" width="8.83203125" style="51" customWidth="1"/>
    <col min="3335" max="3335" width="8.83203125" style="51" customWidth="1"/>
    <col min="3336" max="3336" width="8.83203125" style="51" customWidth="1"/>
    <col min="3337" max="3337" width="8.83203125" style="51"/>
    <col min="3338" max="3338" width="0" style="51" hidden="1" customWidth="1"/>
    <col min="3339" max="3339" width="8.83203125" style="51"/>
    <col min="3340" max="3340" width="0" style="51" hidden="1" customWidth="1"/>
    <col min="3341" max="3341" width="8.83203125" style="51"/>
    <col min="3342" max="3342" width="0" style="51" hidden="1" customWidth="1"/>
    <col min="3343" max="3343" width="8.83203125" style="51"/>
    <col min="3344" max="3344" width="0" style="51" hidden="1" customWidth="1"/>
    <col min="3345" max="3345" width="8.83203125" style="51"/>
    <col min="3346" max="3346" width="0" style="51" hidden="1" customWidth="1"/>
    <col min="3347" max="3347" width="8.83203125" style="51"/>
    <col min="3348" max="3348" width="0" style="51" hidden="1" customWidth="1"/>
    <col min="3349" max="3349" width="8.83203125" style="51"/>
    <col min="3350" max="3350" width="0" style="51" hidden="1" customWidth="1"/>
    <col min="3351" max="3351" width="10" style="51" customWidth="1"/>
    <col min="3352" max="3352" width="0" style="51" hidden="1" customWidth="1"/>
    <col min="3353" max="3353" width="10.6640625" style="51" customWidth="1"/>
    <col min="3354" max="3354" width="0" style="51" hidden="1" customWidth="1"/>
    <col min="3355" max="3584" width="8.83203125" style="51"/>
    <col min="3585" max="3585" width="8.83203125" style="51" customWidth="1"/>
    <col min="3586" max="3586" width="8.83203125" style="51" customWidth="1"/>
    <col min="3587" max="3587" width="8.83203125" style="51" customWidth="1"/>
    <col min="3588" max="3588" width="8.83203125" style="51" customWidth="1"/>
    <col min="3589" max="3589" width="8.83203125" style="51" customWidth="1"/>
    <col min="3590" max="3590" width="8.83203125" style="51" customWidth="1"/>
    <col min="3591" max="3591" width="8.83203125" style="51" customWidth="1"/>
    <col min="3592" max="3592" width="8.83203125" style="51" customWidth="1"/>
    <col min="3593" max="3593" width="8.83203125" style="51"/>
    <col min="3594" max="3594" width="0" style="51" hidden="1" customWidth="1"/>
    <col min="3595" max="3595" width="8.83203125" style="51"/>
    <col min="3596" max="3596" width="0" style="51" hidden="1" customWidth="1"/>
    <col min="3597" max="3597" width="8.83203125" style="51"/>
    <col min="3598" max="3598" width="0" style="51" hidden="1" customWidth="1"/>
    <col min="3599" max="3599" width="8.83203125" style="51"/>
    <col min="3600" max="3600" width="0" style="51" hidden="1" customWidth="1"/>
    <col min="3601" max="3601" width="8.83203125" style="51"/>
    <col min="3602" max="3602" width="0" style="51" hidden="1" customWidth="1"/>
    <col min="3603" max="3603" width="8.83203125" style="51"/>
    <col min="3604" max="3604" width="0" style="51" hidden="1" customWidth="1"/>
    <col min="3605" max="3605" width="8.83203125" style="51"/>
    <col min="3606" max="3606" width="0" style="51" hidden="1" customWidth="1"/>
    <col min="3607" max="3607" width="10" style="51" customWidth="1"/>
    <col min="3608" max="3608" width="0" style="51" hidden="1" customWidth="1"/>
    <col min="3609" max="3609" width="10.6640625" style="51" customWidth="1"/>
    <col min="3610" max="3610" width="0" style="51" hidden="1" customWidth="1"/>
    <col min="3611" max="3840" width="8.83203125" style="51"/>
    <col min="3841" max="3841" width="8.83203125" style="51" customWidth="1"/>
    <col min="3842" max="3842" width="8.83203125" style="51" customWidth="1"/>
    <col min="3843" max="3843" width="8.83203125" style="51" customWidth="1"/>
    <col min="3844" max="3844" width="8.83203125" style="51" customWidth="1"/>
    <col min="3845" max="3845" width="8.83203125" style="51" customWidth="1"/>
    <col min="3846" max="3846" width="8.83203125" style="51" customWidth="1"/>
    <col min="3847" max="3847" width="8.83203125" style="51" customWidth="1"/>
    <col min="3848" max="3848" width="8.83203125" style="51" customWidth="1"/>
    <col min="3849" max="3849" width="8.83203125" style="51"/>
    <col min="3850" max="3850" width="0" style="51" hidden="1" customWidth="1"/>
    <col min="3851" max="3851" width="8.83203125" style="51"/>
    <col min="3852" max="3852" width="0" style="51" hidden="1" customWidth="1"/>
    <col min="3853" max="3853" width="8.83203125" style="51"/>
    <col min="3854" max="3854" width="0" style="51" hidden="1" customWidth="1"/>
    <col min="3855" max="3855" width="8.83203125" style="51"/>
    <col min="3856" max="3856" width="0" style="51" hidden="1" customWidth="1"/>
    <col min="3857" max="3857" width="8.83203125" style="51"/>
    <col min="3858" max="3858" width="0" style="51" hidden="1" customWidth="1"/>
    <col min="3859" max="3859" width="8.83203125" style="51"/>
    <col min="3860" max="3860" width="0" style="51" hidden="1" customWidth="1"/>
    <col min="3861" max="3861" width="8.83203125" style="51"/>
    <col min="3862" max="3862" width="0" style="51" hidden="1" customWidth="1"/>
    <col min="3863" max="3863" width="10" style="51" customWidth="1"/>
    <col min="3864" max="3864" width="0" style="51" hidden="1" customWidth="1"/>
    <col min="3865" max="3865" width="10.6640625" style="51" customWidth="1"/>
    <col min="3866" max="3866" width="0" style="51" hidden="1" customWidth="1"/>
    <col min="3867" max="4096" width="8.83203125" style="51"/>
    <col min="4097" max="4097" width="8.83203125" style="51" customWidth="1"/>
    <col min="4098" max="4098" width="8.83203125" style="51" customWidth="1"/>
    <col min="4099" max="4099" width="8.83203125" style="51" customWidth="1"/>
    <col min="4100" max="4100" width="8.83203125" style="51" customWidth="1"/>
    <col min="4101" max="4101" width="8.83203125" style="51" customWidth="1"/>
    <col min="4102" max="4102" width="8.83203125" style="51" customWidth="1"/>
    <col min="4103" max="4103" width="8.83203125" style="51" customWidth="1"/>
    <col min="4104" max="4104" width="8.83203125" style="51" customWidth="1"/>
    <col min="4105" max="4105" width="8.83203125" style="51"/>
    <col min="4106" max="4106" width="0" style="51" hidden="1" customWidth="1"/>
    <col min="4107" max="4107" width="8.83203125" style="51"/>
    <col min="4108" max="4108" width="0" style="51" hidden="1" customWidth="1"/>
    <col min="4109" max="4109" width="8.83203125" style="51"/>
    <col min="4110" max="4110" width="0" style="51" hidden="1" customWidth="1"/>
    <col min="4111" max="4111" width="8.83203125" style="51"/>
    <col min="4112" max="4112" width="0" style="51" hidden="1" customWidth="1"/>
    <col min="4113" max="4113" width="8.83203125" style="51"/>
    <col min="4114" max="4114" width="0" style="51" hidden="1" customWidth="1"/>
    <col min="4115" max="4115" width="8.83203125" style="51"/>
    <col min="4116" max="4116" width="0" style="51" hidden="1" customWidth="1"/>
    <col min="4117" max="4117" width="8.83203125" style="51"/>
    <col min="4118" max="4118" width="0" style="51" hidden="1" customWidth="1"/>
    <col min="4119" max="4119" width="10" style="51" customWidth="1"/>
    <col min="4120" max="4120" width="0" style="51" hidden="1" customWidth="1"/>
    <col min="4121" max="4121" width="10.6640625" style="51" customWidth="1"/>
    <col min="4122" max="4122" width="0" style="51" hidden="1" customWidth="1"/>
    <col min="4123" max="4352" width="8.83203125" style="51"/>
    <col min="4353" max="4353" width="8.83203125" style="51" customWidth="1"/>
    <col min="4354" max="4354" width="8.83203125" style="51" customWidth="1"/>
    <col min="4355" max="4355" width="8.83203125" style="51" customWidth="1"/>
    <col min="4356" max="4356" width="8.83203125" style="51" customWidth="1"/>
    <col min="4357" max="4357" width="8.83203125" style="51" customWidth="1"/>
    <col min="4358" max="4358" width="8.83203125" style="51" customWidth="1"/>
    <col min="4359" max="4359" width="8.83203125" style="51" customWidth="1"/>
    <col min="4360" max="4360" width="8.83203125" style="51" customWidth="1"/>
    <col min="4361" max="4361" width="8.83203125" style="51"/>
    <col min="4362" max="4362" width="0" style="51" hidden="1" customWidth="1"/>
    <col min="4363" max="4363" width="8.83203125" style="51"/>
    <col min="4364" max="4364" width="0" style="51" hidden="1" customWidth="1"/>
    <col min="4365" max="4365" width="8.83203125" style="51"/>
    <col min="4366" max="4366" width="0" style="51" hidden="1" customWidth="1"/>
    <col min="4367" max="4367" width="8.83203125" style="51"/>
    <col min="4368" max="4368" width="0" style="51" hidden="1" customWidth="1"/>
    <col min="4369" max="4369" width="8.83203125" style="51"/>
    <col min="4370" max="4370" width="0" style="51" hidden="1" customWidth="1"/>
    <col min="4371" max="4371" width="8.83203125" style="51"/>
    <col min="4372" max="4372" width="0" style="51" hidden="1" customWidth="1"/>
    <col min="4373" max="4373" width="8.83203125" style="51"/>
    <col min="4374" max="4374" width="0" style="51" hidden="1" customWidth="1"/>
    <col min="4375" max="4375" width="10" style="51" customWidth="1"/>
    <col min="4376" max="4376" width="0" style="51" hidden="1" customWidth="1"/>
    <col min="4377" max="4377" width="10.6640625" style="51" customWidth="1"/>
    <col min="4378" max="4378" width="0" style="51" hidden="1" customWidth="1"/>
    <col min="4379" max="4608" width="8.83203125" style="51"/>
    <col min="4609" max="4609" width="8.83203125" style="51" customWidth="1"/>
    <col min="4610" max="4610" width="8.83203125" style="51" customWidth="1"/>
    <col min="4611" max="4611" width="8.83203125" style="51" customWidth="1"/>
    <col min="4612" max="4612" width="8.83203125" style="51" customWidth="1"/>
    <col min="4613" max="4613" width="8.83203125" style="51" customWidth="1"/>
    <col min="4614" max="4614" width="8.83203125" style="51" customWidth="1"/>
    <col min="4615" max="4615" width="8.83203125" style="51" customWidth="1"/>
    <col min="4616" max="4616" width="8.83203125" style="51" customWidth="1"/>
    <col min="4617" max="4617" width="8.83203125" style="51"/>
    <col min="4618" max="4618" width="0" style="51" hidden="1" customWidth="1"/>
    <col min="4619" max="4619" width="8.83203125" style="51"/>
    <col min="4620" max="4620" width="0" style="51" hidden="1" customWidth="1"/>
    <col min="4621" max="4621" width="8.83203125" style="51"/>
    <col min="4622" max="4622" width="0" style="51" hidden="1" customWidth="1"/>
    <col min="4623" max="4623" width="8.83203125" style="51"/>
    <col min="4624" max="4624" width="0" style="51" hidden="1" customWidth="1"/>
    <col min="4625" max="4625" width="8.83203125" style="51"/>
    <col min="4626" max="4626" width="0" style="51" hidden="1" customWidth="1"/>
    <col min="4627" max="4627" width="8.83203125" style="51"/>
    <col min="4628" max="4628" width="0" style="51" hidden="1" customWidth="1"/>
    <col min="4629" max="4629" width="8.83203125" style="51"/>
    <col min="4630" max="4630" width="0" style="51" hidden="1" customWidth="1"/>
    <col min="4631" max="4631" width="10" style="51" customWidth="1"/>
    <col min="4632" max="4632" width="0" style="51" hidden="1" customWidth="1"/>
    <col min="4633" max="4633" width="10.6640625" style="51" customWidth="1"/>
    <col min="4634" max="4634" width="0" style="51" hidden="1" customWidth="1"/>
    <col min="4635" max="4864" width="8.83203125" style="51"/>
    <col min="4865" max="4865" width="8.83203125" style="51" customWidth="1"/>
    <col min="4866" max="4866" width="8.83203125" style="51" customWidth="1"/>
    <col min="4867" max="4867" width="8.83203125" style="51" customWidth="1"/>
    <col min="4868" max="4868" width="8.83203125" style="51" customWidth="1"/>
    <col min="4869" max="4869" width="8.83203125" style="51" customWidth="1"/>
    <col min="4870" max="4870" width="8.83203125" style="51" customWidth="1"/>
    <col min="4871" max="4871" width="8.83203125" style="51" customWidth="1"/>
    <col min="4872" max="4872" width="8.83203125" style="51" customWidth="1"/>
    <col min="4873" max="4873" width="8.83203125" style="51"/>
    <col min="4874" max="4874" width="0" style="51" hidden="1" customWidth="1"/>
    <col min="4875" max="4875" width="8.83203125" style="51"/>
    <col min="4876" max="4876" width="0" style="51" hidden="1" customWidth="1"/>
    <col min="4877" max="4877" width="8.83203125" style="51"/>
    <col min="4878" max="4878" width="0" style="51" hidden="1" customWidth="1"/>
    <col min="4879" max="4879" width="8.83203125" style="51"/>
    <col min="4880" max="4880" width="0" style="51" hidden="1" customWidth="1"/>
    <col min="4881" max="4881" width="8.83203125" style="51"/>
    <col min="4882" max="4882" width="0" style="51" hidden="1" customWidth="1"/>
    <col min="4883" max="4883" width="8.83203125" style="51"/>
    <col min="4884" max="4884" width="0" style="51" hidden="1" customWidth="1"/>
    <col min="4885" max="4885" width="8.83203125" style="51"/>
    <col min="4886" max="4886" width="0" style="51" hidden="1" customWidth="1"/>
    <col min="4887" max="4887" width="10" style="51" customWidth="1"/>
    <col min="4888" max="4888" width="0" style="51" hidden="1" customWidth="1"/>
    <col min="4889" max="4889" width="10.6640625" style="51" customWidth="1"/>
    <col min="4890" max="4890" width="0" style="51" hidden="1" customWidth="1"/>
    <col min="4891" max="5120" width="8.83203125" style="51"/>
    <col min="5121" max="5121" width="8.83203125" style="51" customWidth="1"/>
    <col min="5122" max="5122" width="8.83203125" style="51" customWidth="1"/>
    <col min="5123" max="5123" width="8.83203125" style="51" customWidth="1"/>
    <col min="5124" max="5124" width="8.83203125" style="51" customWidth="1"/>
    <col min="5125" max="5125" width="8.83203125" style="51" customWidth="1"/>
    <col min="5126" max="5126" width="8.83203125" style="51" customWidth="1"/>
    <col min="5127" max="5127" width="8.83203125" style="51" customWidth="1"/>
    <col min="5128" max="5128" width="8.83203125" style="51" customWidth="1"/>
    <col min="5129" max="5129" width="8.83203125" style="51"/>
    <col min="5130" max="5130" width="0" style="51" hidden="1" customWidth="1"/>
    <col min="5131" max="5131" width="8.83203125" style="51"/>
    <col min="5132" max="5132" width="0" style="51" hidden="1" customWidth="1"/>
    <col min="5133" max="5133" width="8.83203125" style="51"/>
    <col min="5134" max="5134" width="0" style="51" hidden="1" customWidth="1"/>
    <col min="5135" max="5135" width="8.83203125" style="51"/>
    <col min="5136" max="5136" width="0" style="51" hidden="1" customWidth="1"/>
    <col min="5137" max="5137" width="8.83203125" style="51"/>
    <col min="5138" max="5138" width="0" style="51" hidden="1" customWidth="1"/>
    <col min="5139" max="5139" width="8.83203125" style="51"/>
    <col min="5140" max="5140" width="0" style="51" hidden="1" customWidth="1"/>
    <col min="5141" max="5141" width="8.83203125" style="51"/>
    <col min="5142" max="5142" width="0" style="51" hidden="1" customWidth="1"/>
    <col min="5143" max="5143" width="10" style="51" customWidth="1"/>
    <col min="5144" max="5144" width="0" style="51" hidden="1" customWidth="1"/>
    <col min="5145" max="5145" width="10.6640625" style="51" customWidth="1"/>
    <col min="5146" max="5146" width="0" style="51" hidden="1" customWidth="1"/>
    <col min="5147" max="5376" width="8.83203125" style="51"/>
    <col min="5377" max="5377" width="8.83203125" style="51" customWidth="1"/>
    <col min="5378" max="5378" width="8.83203125" style="51" customWidth="1"/>
    <col min="5379" max="5379" width="8.83203125" style="51" customWidth="1"/>
    <col min="5380" max="5380" width="8.83203125" style="51" customWidth="1"/>
    <col min="5381" max="5381" width="8.83203125" style="51" customWidth="1"/>
    <col min="5382" max="5382" width="8.83203125" style="51" customWidth="1"/>
    <col min="5383" max="5383" width="8.83203125" style="51" customWidth="1"/>
    <col min="5384" max="5384" width="8.83203125" style="51" customWidth="1"/>
    <col min="5385" max="5385" width="8.83203125" style="51"/>
    <col min="5386" max="5386" width="0" style="51" hidden="1" customWidth="1"/>
    <col min="5387" max="5387" width="8.83203125" style="51"/>
    <col min="5388" max="5388" width="0" style="51" hidden="1" customWidth="1"/>
    <col min="5389" max="5389" width="8.83203125" style="51"/>
    <col min="5390" max="5390" width="0" style="51" hidden="1" customWidth="1"/>
    <col min="5391" max="5391" width="8.83203125" style="51"/>
    <col min="5392" max="5392" width="0" style="51" hidden="1" customWidth="1"/>
    <col min="5393" max="5393" width="8.83203125" style="51"/>
    <col min="5394" max="5394" width="0" style="51" hidden="1" customWidth="1"/>
    <col min="5395" max="5395" width="8.83203125" style="51"/>
    <col min="5396" max="5396" width="0" style="51" hidden="1" customWidth="1"/>
    <col min="5397" max="5397" width="8.83203125" style="51"/>
    <col min="5398" max="5398" width="0" style="51" hidden="1" customWidth="1"/>
    <col min="5399" max="5399" width="10" style="51" customWidth="1"/>
    <col min="5400" max="5400" width="0" style="51" hidden="1" customWidth="1"/>
    <col min="5401" max="5401" width="10.6640625" style="51" customWidth="1"/>
    <col min="5402" max="5402" width="0" style="51" hidden="1" customWidth="1"/>
    <col min="5403" max="5632" width="8.83203125" style="51"/>
    <col min="5633" max="5633" width="8.83203125" style="51" customWidth="1"/>
    <col min="5634" max="5634" width="8.83203125" style="51" customWidth="1"/>
    <col min="5635" max="5635" width="8.83203125" style="51" customWidth="1"/>
    <col min="5636" max="5636" width="8.83203125" style="51" customWidth="1"/>
    <col min="5637" max="5637" width="8.83203125" style="51" customWidth="1"/>
    <col min="5638" max="5638" width="8.83203125" style="51" customWidth="1"/>
    <col min="5639" max="5639" width="8.83203125" style="51" customWidth="1"/>
    <col min="5640" max="5640" width="8.83203125" style="51" customWidth="1"/>
    <col min="5641" max="5641" width="8.83203125" style="51"/>
    <col min="5642" max="5642" width="0" style="51" hidden="1" customWidth="1"/>
    <col min="5643" max="5643" width="8.83203125" style="51"/>
    <col min="5644" max="5644" width="0" style="51" hidden="1" customWidth="1"/>
    <col min="5645" max="5645" width="8.83203125" style="51"/>
    <col min="5646" max="5646" width="0" style="51" hidden="1" customWidth="1"/>
    <col min="5647" max="5647" width="8.83203125" style="51"/>
    <col min="5648" max="5648" width="0" style="51" hidden="1" customWidth="1"/>
    <col min="5649" max="5649" width="8.83203125" style="51"/>
    <col min="5650" max="5650" width="0" style="51" hidden="1" customWidth="1"/>
    <col min="5651" max="5651" width="8.83203125" style="51"/>
    <col min="5652" max="5652" width="0" style="51" hidden="1" customWidth="1"/>
    <col min="5653" max="5653" width="8.83203125" style="51"/>
    <col min="5654" max="5654" width="0" style="51" hidden="1" customWidth="1"/>
    <col min="5655" max="5655" width="10" style="51" customWidth="1"/>
    <col min="5656" max="5656" width="0" style="51" hidden="1" customWidth="1"/>
    <col min="5657" max="5657" width="10.6640625" style="51" customWidth="1"/>
    <col min="5658" max="5658" width="0" style="51" hidden="1" customWidth="1"/>
    <col min="5659" max="5888" width="8.83203125" style="51"/>
    <col min="5889" max="5889" width="8.83203125" style="51" customWidth="1"/>
    <col min="5890" max="5890" width="8.83203125" style="51" customWidth="1"/>
    <col min="5891" max="5891" width="8.83203125" style="51" customWidth="1"/>
    <col min="5892" max="5892" width="8.83203125" style="51" customWidth="1"/>
    <col min="5893" max="5893" width="8.83203125" style="51" customWidth="1"/>
    <col min="5894" max="5894" width="8.83203125" style="51" customWidth="1"/>
    <col min="5895" max="5895" width="8.83203125" style="51" customWidth="1"/>
    <col min="5896" max="5896" width="8.83203125" style="51" customWidth="1"/>
    <col min="5897" max="5897" width="8.83203125" style="51"/>
    <col min="5898" max="5898" width="0" style="51" hidden="1" customWidth="1"/>
    <col min="5899" max="5899" width="8.83203125" style="51"/>
    <col min="5900" max="5900" width="0" style="51" hidden="1" customWidth="1"/>
    <col min="5901" max="5901" width="8.83203125" style="51"/>
    <col min="5902" max="5902" width="0" style="51" hidden="1" customWidth="1"/>
    <col min="5903" max="5903" width="8.83203125" style="51"/>
    <col min="5904" max="5904" width="0" style="51" hidden="1" customWidth="1"/>
    <col min="5905" max="5905" width="8.83203125" style="51"/>
    <col min="5906" max="5906" width="0" style="51" hidden="1" customWidth="1"/>
    <col min="5907" max="5907" width="8.83203125" style="51"/>
    <col min="5908" max="5908" width="0" style="51" hidden="1" customWidth="1"/>
    <col min="5909" max="5909" width="8.83203125" style="51"/>
    <col min="5910" max="5910" width="0" style="51" hidden="1" customWidth="1"/>
    <col min="5911" max="5911" width="10" style="51" customWidth="1"/>
    <col min="5912" max="5912" width="0" style="51" hidden="1" customWidth="1"/>
    <col min="5913" max="5913" width="10.6640625" style="51" customWidth="1"/>
    <col min="5914" max="5914" width="0" style="51" hidden="1" customWidth="1"/>
    <col min="5915" max="6144" width="8.83203125" style="51"/>
    <col min="6145" max="6145" width="8.83203125" style="51" customWidth="1"/>
    <col min="6146" max="6146" width="8.83203125" style="51" customWidth="1"/>
    <col min="6147" max="6147" width="8.83203125" style="51" customWidth="1"/>
    <col min="6148" max="6148" width="8.83203125" style="51" customWidth="1"/>
    <col min="6149" max="6149" width="8.83203125" style="51" customWidth="1"/>
    <col min="6150" max="6150" width="8.83203125" style="51" customWidth="1"/>
    <col min="6151" max="6151" width="8.83203125" style="51" customWidth="1"/>
    <col min="6152" max="6152" width="8.83203125" style="51" customWidth="1"/>
    <col min="6153" max="6153" width="8.83203125" style="51"/>
    <col min="6154" max="6154" width="0" style="51" hidden="1" customWidth="1"/>
    <col min="6155" max="6155" width="8.83203125" style="51"/>
    <col min="6156" max="6156" width="0" style="51" hidden="1" customWidth="1"/>
    <col min="6157" max="6157" width="8.83203125" style="51"/>
    <col min="6158" max="6158" width="0" style="51" hidden="1" customWidth="1"/>
    <col min="6159" max="6159" width="8.83203125" style="51"/>
    <col min="6160" max="6160" width="0" style="51" hidden="1" customWidth="1"/>
    <col min="6161" max="6161" width="8.83203125" style="51"/>
    <col min="6162" max="6162" width="0" style="51" hidden="1" customWidth="1"/>
    <col min="6163" max="6163" width="8.83203125" style="51"/>
    <col min="6164" max="6164" width="0" style="51" hidden="1" customWidth="1"/>
    <col min="6165" max="6165" width="8.83203125" style="51"/>
    <col min="6166" max="6166" width="0" style="51" hidden="1" customWidth="1"/>
    <col min="6167" max="6167" width="10" style="51" customWidth="1"/>
    <col min="6168" max="6168" width="0" style="51" hidden="1" customWidth="1"/>
    <col min="6169" max="6169" width="10.6640625" style="51" customWidth="1"/>
    <col min="6170" max="6170" width="0" style="51" hidden="1" customWidth="1"/>
    <col min="6171" max="6400" width="8.83203125" style="51"/>
    <col min="6401" max="6401" width="8.83203125" style="51" customWidth="1"/>
    <col min="6402" max="6402" width="8.83203125" style="51" customWidth="1"/>
    <col min="6403" max="6403" width="8.83203125" style="51" customWidth="1"/>
    <col min="6404" max="6404" width="8.83203125" style="51" customWidth="1"/>
    <col min="6405" max="6405" width="8.83203125" style="51" customWidth="1"/>
    <col min="6406" max="6406" width="8.83203125" style="51" customWidth="1"/>
    <col min="6407" max="6407" width="8.83203125" style="51" customWidth="1"/>
    <col min="6408" max="6408" width="8.83203125" style="51" customWidth="1"/>
    <col min="6409" max="6409" width="8.83203125" style="51"/>
    <col min="6410" max="6410" width="0" style="51" hidden="1" customWidth="1"/>
    <col min="6411" max="6411" width="8.83203125" style="51"/>
    <col min="6412" max="6412" width="0" style="51" hidden="1" customWidth="1"/>
    <col min="6413" max="6413" width="8.83203125" style="51"/>
    <col min="6414" max="6414" width="0" style="51" hidden="1" customWidth="1"/>
    <col min="6415" max="6415" width="8.83203125" style="51"/>
    <col min="6416" max="6416" width="0" style="51" hidden="1" customWidth="1"/>
    <col min="6417" max="6417" width="8.83203125" style="51"/>
    <col min="6418" max="6418" width="0" style="51" hidden="1" customWidth="1"/>
    <col min="6419" max="6419" width="8.83203125" style="51"/>
    <col min="6420" max="6420" width="0" style="51" hidden="1" customWidth="1"/>
    <col min="6421" max="6421" width="8.83203125" style="51"/>
    <col min="6422" max="6422" width="0" style="51" hidden="1" customWidth="1"/>
    <col min="6423" max="6423" width="10" style="51" customWidth="1"/>
    <col min="6424" max="6424" width="0" style="51" hidden="1" customWidth="1"/>
    <col min="6425" max="6425" width="10.6640625" style="51" customWidth="1"/>
    <col min="6426" max="6426" width="0" style="51" hidden="1" customWidth="1"/>
    <col min="6427" max="6656" width="8.83203125" style="51"/>
    <col min="6657" max="6657" width="8.83203125" style="51" customWidth="1"/>
    <col min="6658" max="6658" width="8.83203125" style="51" customWidth="1"/>
    <col min="6659" max="6659" width="8.83203125" style="51" customWidth="1"/>
    <col min="6660" max="6660" width="8.83203125" style="51" customWidth="1"/>
    <col min="6661" max="6661" width="8.83203125" style="51" customWidth="1"/>
    <col min="6662" max="6662" width="8.83203125" style="51" customWidth="1"/>
    <col min="6663" max="6663" width="8.83203125" style="51" customWidth="1"/>
    <col min="6664" max="6664" width="8.83203125" style="51" customWidth="1"/>
    <col min="6665" max="6665" width="8.83203125" style="51"/>
    <col min="6666" max="6666" width="0" style="51" hidden="1" customWidth="1"/>
    <col min="6667" max="6667" width="8.83203125" style="51"/>
    <col min="6668" max="6668" width="0" style="51" hidden="1" customWidth="1"/>
    <col min="6669" max="6669" width="8.83203125" style="51"/>
    <col min="6670" max="6670" width="0" style="51" hidden="1" customWidth="1"/>
    <col min="6671" max="6671" width="8.83203125" style="51"/>
    <col min="6672" max="6672" width="0" style="51" hidden="1" customWidth="1"/>
    <col min="6673" max="6673" width="8.83203125" style="51"/>
    <col min="6674" max="6674" width="0" style="51" hidden="1" customWidth="1"/>
    <col min="6675" max="6675" width="8.83203125" style="51"/>
    <col min="6676" max="6676" width="0" style="51" hidden="1" customWidth="1"/>
    <col min="6677" max="6677" width="8.83203125" style="51"/>
    <col min="6678" max="6678" width="0" style="51" hidden="1" customWidth="1"/>
    <col min="6679" max="6679" width="10" style="51" customWidth="1"/>
    <col min="6680" max="6680" width="0" style="51" hidden="1" customWidth="1"/>
    <col min="6681" max="6681" width="10.6640625" style="51" customWidth="1"/>
    <col min="6682" max="6682" width="0" style="51" hidden="1" customWidth="1"/>
    <col min="6683" max="6912" width="8.83203125" style="51"/>
    <col min="6913" max="6913" width="8.83203125" style="51" customWidth="1"/>
    <col min="6914" max="6914" width="8.83203125" style="51" customWidth="1"/>
    <col min="6915" max="6915" width="8.83203125" style="51" customWidth="1"/>
    <col min="6916" max="6916" width="8.83203125" style="51" customWidth="1"/>
    <col min="6917" max="6917" width="8.83203125" style="51" customWidth="1"/>
    <col min="6918" max="6918" width="8.83203125" style="51" customWidth="1"/>
    <col min="6919" max="6919" width="8.83203125" style="51" customWidth="1"/>
    <col min="6920" max="6920" width="8.83203125" style="51" customWidth="1"/>
    <col min="6921" max="6921" width="8.83203125" style="51"/>
    <col min="6922" max="6922" width="0" style="51" hidden="1" customWidth="1"/>
    <col min="6923" max="6923" width="8.83203125" style="51"/>
    <col min="6924" max="6924" width="0" style="51" hidden="1" customWidth="1"/>
    <col min="6925" max="6925" width="8.83203125" style="51"/>
    <col min="6926" max="6926" width="0" style="51" hidden="1" customWidth="1"/>
    <col min="6927" max="6927" width="8.83203125" style="51"/>
    <col min="6928" max="6928" width="0" style="51" hidden="1" customWidth="1"/>
    <col min="6929" max="6929" width="8.83203125" style="51"/>
    <col min="6930" max="6930" width="0" style="51" hidden="1" customWidth="1"/>
    <col min="6931" max="6931" width="8.83203125" style="51"/>
    <col min="6932" max="6932" width="0" style="51" hidden="1" customWidth="1"/>
    <col min="6933" max="6933" width="8.83203125" style="51"/>
    <col min="6934" max="6934" width="0" style="51" hidden="1" customWidth="1"/>
    <col min="6935" max="6935" width="10" style="51" customWidth="1"/>
    <col min="6936" max="6936" width="0" style="51" hidden="1" customWidth="1"/>
    <col min="6937" max="6937" width="10.6640625" style="51" customWidth="1"/>
    <col min="6938" max="6938" width="0" style="51" hidden="1" customWidth="1"/>
    <col min="6939" max="7168" width="8.83203125" style="51"/>
    <col min="7169" max="7169" width="8.83203125" style="51" customWidth="1"/>
    <col min="7170" max="7170" width="8.83203125" style="51" customWidth="1"/>
    <col min="7171" max="7171" width="8.83203125" style="51" customWidth="1"/>
    <col min="7172" max="7172" width="8.83203125" style="51" customWidth="1"/>
    <col min="7173" max="7173" width="8.83203125" style="51" customWidth="1"/>
    <col min="7174" max="7174" width="8.83203125" style="51" customWidth="1"/>
    <col min="7175" max="7175" width="8.83203125" style="51" customWidth="1"/>
    <col min="7176" max="7176" width="8.83203125" style="51" customWidth="1"/>
    <col min="7177" max="7177" width="8.83203125" style="51"/>
    <col min="7178" max="7178" width="0" style="51" hidden="1" customWidth="1"/>
    <col min="7179" max="7179" width="8.83203125" style="51"/>
    <col min="7180" max="7180" width="0" style="51" hidden="1" customWidth="1"/>
    <col min="7181" max="7181" width="8.83203125" style="51"/>
    <col min="7182" max="7182" width="0" style="51" hidden="1" customWidth="1"/>
    <col min="7183" max="7183" width="8.83203125" style="51"/>
    <col min="7184" max="7184" width="0" style="51" hidden="1" customWidth="1"/>
    <col min="7185" max="7185" width="8.83203125" style="51"/>
    <col min="7186" max="7186" width="0" style="51" hidden="1" customWidth="1"/>
    <col min="7187" max="7187" width="8.83203125" style="51"/>
    <col min="7188" max="7188" width="0" style="51" hidden="1" customWidth="1"/>
    <col min="7189" max="7189" width="8.83203125" style="51"/>
    <col min="7190" max="7190" width="0" style="51" hidden="1" customWidth="1"/>
    <col min="7191" max="7191" width="10" style="51" customWidth="1"/>
    <col min="7192" max="7192" width="0" style="51" hidden="1" customWidth="1"/>
    <col min="7193" max="7193" width="10.6640625" style="51" customWidth="1"/>
    <col min="7194" max="7194" width="0" style="51" hidden="1" customWidth="1"/>
    <col min="7195" max="7424" width="8.83203125" style="51"/>
    <col min="7425" max="7425" width="8.83203125" style="51" customWidth="1"/>
    <col min="7426" max="7426" width="8.83203125" style="51" customWidth="1"/>
    <col min="7427" max="7427" width="8.83203125" style="51" customWidth="1"/>
    <col min="7428" max="7428" width="8.83203125" style="51" customWidth="1"/>
    <col min="7429" max="7429" width="8.83203125" style="51" customWidth="1"/>
    <col min="7430" max="7430" width="8.83203125" style="51" customWidth="1"/>
    <col min="7431" max="7431" width="8.83203125" style="51" customWidth="1"/>
    <col min="7432" max="7432" width="8.83203125" style="51" customWidth="1"/>
    <col min="7433" max="7433" width="8.83203125" style="51"/>
    <col min="7434" max="7434" width="0" style="51" hidden="1" customWidth="1"/>
    <col min="7435" max="7435" width="8.83203125" style="51"/>
    <col min="7436" max="7436" width="0" style="51" hidden="1" customWidth="1"/>
    <col min="7437" max="7437" width="8.83203125" style="51"/>
    <col min="7438" max="7438" width="0" style="51" hidden="1" customWidth="1"/>
    <col min="7439" max="7439" width="8.83203125" style="51"/>
    <col min="7440" max="7440" width="0" style="51" hidden="1" customWidth="1"/>
    <col min="7441" max="7441" width="8.83203125" style="51"/>
    <col min="7442" max="7442" width="0" style="51" hidden="1" customWidth="1"/>
    <col min="7443" max="7443" width="8.83203125" style="51"/>
    <col min="7444" max="7444" width="0" style="51" hidden="1" customWidth="1"/>
    <col min="7445" max="7445" width="8.83203125" style="51"/>
    <col min="7446" max="7446" width="0" style="51" hidden="1" customWidth="1"/>
    <col min="7447" max="7447" width="10" style="51" customWidth="1"/>
    <col min="7448" max="7448" width="0" style="51" hidden="1" customWidth="1"/>
    <col min="7449" max="7449" width="10.6640625" style="51" customWidth="1"/>
    <col min="7450" max="7450" width="0" style="51" hidden="1" customWidth="1"/>
    <col min="7451" max="7680" width="8.83203125" style="51"/>
    <col min="7681" max="7681" width="8.83203125" style="51" customWidth="1"/>
    <col min="7682" max="7682" width="8.83203125" style="51" customWidth="1"/>
    <col min="7683" max="7683" width="8.83203125" style="51" customWidth="1"/>
    <col min="7684" max="7684" width="8.83203125" style="51" customWidth="1"/>
    <col min="7685" max="7685" width="8.83203125" style="51" customWidth="1"/>
    <col min="7686" max="7686" width="8.83203125" style="51" customWidth="1"/>
    <col min="7687" max="7687" width="8.83203125" style="51" customWidth="1"/>
    <col min="7688" max="7688" width="8.83203125" style="51" customWidth="1"/>
    <col min="7689" max="7689" width="8.83203125" style="51"/>
    <col min="7690" max="7690" width="0" style="51" hidden="1" customWidth="1"/>
    <col min="7691" max="7691" width="8.83203125" style="51"/>
    <col min="7692" max="7692" width="0" style="51" hidden="1" customWidth="1"/>
    <col min="7693" max="7693" width="8.83203125" style="51"/>
    <col min="7694" max="7694" width="0" style="51" hidden="1" customWidth="1"/>
    <col min="7695" max="7695" width="8.83203125" style="51"/>
    <col min="7696" max="7696" width="0" style="51" hidden="1" customWidth="1"/>
    <col min="7697" max="7697" width="8.83203125" style="51"/>
    <col min="7698" max="7698" width="0" style="51" hidden="1" customWidth="1"/>
    <col min="7699" max="7699" width="8.83203125" style="51"/>
    <col min="7700" max="7700" width="0" style="51" hidden="1" customWidth="1"/>
    <col min="7701" max="7701" width="8.83203125" style="51"/>
    <col min="7702" max="7702" width="0" style="51" hidden="1" customWidth="1"/>
    <col min="7703" max="7703" width="10" style="51" customWidth="1"/>
    <col min="7704" max="7704" width="0" style="51" hidden="1" customWidth="1"/>
    <col min="7705" max="7705" width="10.6640625" style="51" customWidth="1"/>
    <col min="7706" max="7706" width="0" style="51" hidden="1" customWidth="1"/>
    <col min="7707" max="7936" width="8.83203125" style="51"/>
    <col min="7937" max="7937" width="8.83203125" style="51" customWidth="1"/>
    <col min="7938" max="7938" width="8.83203125" style="51" customWidth="1"/>
    <col min="7939" max="7939" width="8.83203125" style="51" customWidth="1"/>
    <col min="7940" max="7940" width="8.83203125" style="51" customWidth="1"/>
    <col min="7941" max="7941" width="8.83203125" style="51" customWidth="1"/>
    <col min="7942" max="7942" width="8.83203125" style="51" customWidth="1"/>
    <col min="7943" max="7943" width="8.83203125" style="51" customWidth="1"/>
    <col min="7944" max="7944" width="8.83203125" style="51" customWidth="1"/>
    <col min="7945" max="7945" width="8.83203125" style="51"/>
    <col min="7946" max="7946" width="0" style="51" hidden="1" customWidth="1"/>
    <col min="7947" max="7947" width="8.83203125" style="51"/>
    <col min="7948" max="7948" width="0" style="51" hidden="1" customWidth="1"/>
    <col min="7949" max="7949" width="8.83203125" style="51"/>
    <col min="7950" max="7950" width="0" style="51" hidden="1" customWidth="1"/>
    <col min="7951" max="7951" width="8.83203125" style="51"/>
    <col min="7952" max="7952" width="0" style="51" hidden="1" customWidth="1"/>
    <col min="7953" max="7953" width="8.83203125" style="51"/>
    <col min="7954" max="7954" width="0" style="51" hidden="1" customWidth="1"/>
    <col min="7955" max="7955" width="8.83203125" style="51"/>
    <col min="7956" max="7956" width="0" style="51" hidden="1" customWidth="1"/>
    <col min="7957" max="7957" width="8.83203125" style="51"/>
    <col min="7958" max="7958" width="0" style="51" hidden="1" customWidth="1"/>
    <col min="7959" max="7959" width="10" style="51" customWidth="1"/>
    <col min="7960" max="7960" width="0" style="51" hidden="1" customWidth="1"/>
    <col min="7961" max="7961" width="10.6640625" style="51" customWidth="1"/>
    <col min="7962" max="7962" width="0" style="51" hidden="1" customWidth="1"/>
    <col min="7963" max="8192" width="8.83203125" style="51"/>
    <col min="8193" max="8193" width="8.83203125" style="51" customWidth="1"/>
    <col min="8194" max="8194" width="8.83203125" style="51" customWidth="1"/>
    <col min="8195" max="8195" width="8.83203125" style="51" customWidth="1"/>
    <col min="8196" max="8196" width="8.83203125" style="51" customWidth="1"/>
    <col min="8197" max="8197" width="8.83203125" style="51" customWidth="1"/>
    <col min="8198" max="8198" width="8.83203125" style="51" customWidth="1"/>
    <col min="8199" max="8199" width="8.83203125" style="51" customWidth="1"/>
    <col min="8200" max="8200" width="8.83203125" style="51" customWidth="1"/>
    <col min="8201" max="8201" width="8.83203125" style="51"/>
    <col min="8202" max="8202" width="0" style="51" hidden="1" customWidth="1"/>
    <col min="8203" max="8203" width="8.83203125" style="51"/>
    <col min="8204" max="8204" width="0" style="51" hidden="1" customWidth="1"/>
    <col min="8205" max="8205" width="8.83203125" style="51"/>
    <col min="8206" max="8206" width="0" style="51" hidden="1" customWidth="1"/>
    <col min="8207" max="8207" width="8.83203125" style="51"/>
    <col min="8208" max="8208" width="0" style="51" hidden="1" customWidth="1"/>
    <col min="8209" max="8209" width="8.83203125" style="51"/>
    <col min="8210" max="8210" width="0" style="51" hidden="1" customWidth="1"/>
    <col min="8211" max="8211" width="8.83203125" style="51"/>
    <col min="8212" max="8212" width="0" style="51" hidden="1" customWidth="1"/>
    <col min="8213" max="8213" width="8.83203125" style="51"/>
    <col min="8214" max="8214" width="0" style="51" hidden="1" customWidth="1"/>
    <col min="8215" max="8215" width="10" style="51" customWidth="1"/>
    <col min="8216" max="8216" width="0" style="51" hidden="1" customWidth="1"/>
    <col min="8217" max="8217" width="10.6640625" style="51" customWidth="1"/>
    <col min="8218" max="8218" width="0" style="51" hidden="1" customWidth="1"/>
    <col min="8219" max="8448" width="8.83203125" style="51"/>
    <col min="8449" max="8449" width="8.83203125" style="51" customWidth="1"/>
    <col min="8450" max="8450" width="8.83203125" style="51" customWidth="1"/>
    <col min="8451" max="8451" width="8.83203125" style="51" customWidth="1"/>
    <col min="8452" max="8452" width="8.83203125" style="51" customWidth="1"/>
    <col min="8453" max="8453" width="8.83203125" style="51" customWidth="1"/>
    <col min="8454" max="8454" width="8.83203125" style="51" customWidth="1"/>
    <col min="8455" max="8455" width="8.83203125" style="51" customWidth="1"/>
    <col min="8456" max="8456" width="8.83203125" style="51" customWidth="1"/>
    <col min="8457" max="8457" width="8.83203125" style="51"/>
    <col min="8458" max="8458" width="0" style="51" hidden="1" customWidth="1"/>
    <col min="8459" max="8459" width="8.83203125" style="51"/>
    <col min="8460" max="8460" width="0" style="51" hidden="1" customWidth="1"/>
    <col min="8461" max="8461" width="8.83203125" style="51"/>
    <col min="8462" max="8462" width="0" style="51" hidden="1" customWidth="1"/>
    <col min="8463" max="8463" width="8.83203125" style="51"/>
    <col min="8464" max="8464" width="0" style="51" hidden="1" customWidth="1"/>
    <col min="8465" max="8465" width="8.83203125" style="51"/>
    <col min="8466" max="8466" width="0" style="51" hidden="1" customWidth="1"/>
    <col min="8467" max="8467" width="8.83203125" style="51"/>
    <col min="8468" max="8468" width="0" style="51" hidden="1" customWidth="1"/>
    <col min="8469" max="8469" width="8.83203125" style="51"/>
    <col min="8470" max="8470" width="0" style="51" hidden="1" customWidth="1"/>
    <col min="8471" max="8471" width="10" style="51" customWidth="1"/>
    <col min="8472" max="8472" width="0" style="51" hidden="1" customWidth="1"/>
    <col min="8473" max="8473" width="10.6640625" style="51" customWidth="1"/>
    <col min="8474" max="8474" width="0" style="51" hidden="1" customWidth="1"/>
    <col min="8475" max="8704" width="8.83203125" style="51"/>
    <col min="8705" max="8705" width="8.83203125" style="51" customWidth="1"/>
    <col min="8706" max="8706" width="8.83203125" style="51" customWidth="1"/>
    <col min="8707" max="8707" width="8.83203125" style="51" customWidth="1"/>
    <col min="8708" max="8708" width="8.83203125" style="51" customWidth="1"/>
    <col min="8709" max="8709" width="8.83203125" style="51" customWidth="1"/>
    <col min="8710" max="8710" width="8.83203125" style="51" customWidth="1"/>
    <col min="8711" max="8711" width="8.83203125" style="51" customWidth="1"/>
    <col min="8712" max="8712" width="8.83203125" style="51" customWidth="1"/>
    <col min="8713" max="8713" width="8.83203125" style="51"/>
    <col min="8714" max="8714" width="0" style="51" hidden="1" customWidth="1"/>
    <col min="8715" max="8715" width="8.83203125" style="51"/>
    <col min="8716" max="8716" width="0" style="51" hidden="1" customWidth="1"/>
    <col min="8717" max="8717" width="8.83203125" style="51"/>
    <col min="8718" max="8718" width="0" style="51" hidden="1" customWidth="1"/>
    <col min="8719" max="8719" width="8.83203125" style="51"/>
    <col min="8720" max="8720" width="0" style="51" hidden="1" customWidth="1"/>
    <col min="8721" max="8721" width="8.83203125" style="51"/>
    <col min="8722" max="8722" width="0" style="51" hidden="1" customWidth="1"/>
    <col min="8723" max="8723" width="8.83203125" style="51"/>
    <col min="8724" max="8724" width="0" style="51" hidden="1" customWidth="1"/>
    <col min="8725" max="8725" width="8.83203125" style="51"/>
    <col min="8726" max="8726" width="0" style="51" hidden="1" customWidth="1"/>
    <col min="8727" max="8727" width="10" style="51" customWidth="1"/>
    <col min="8728" max="8728" width="0" style="51" hidden="1" customWidth="1"/>
    <col min="8729" max="8729" width="10.6640625" style="51" customWidth="1"/>
    <col min="8730" max="8730" width="0" style="51" hidden="1" customWidth="1"/>
    <col min="8731" max="8960" width="8.83203125" style="51"/>
    <col min="8961" max="8961" width="8.83203125" style="51" customWidth="1"/>
    <col min="8962" max="8962" width="8.83203125" style="51" customWidth="1"/>
    <col min="8963" max="8963" width="8.83203125" style="51" customWidth="1"/>
    <col min="8964" max="8964" width="8.83203125" style="51" customWidth="1"/>
    <col min="8965" max="8965" width="8.83203125" style="51" customWidth="1"/>
    <col min="8966" max="8966" width="8.83203125" style="51" customWidth="1"/>
    <col min="8967" max="8967" width="8.83203125" style="51" customWidth="1"/>
    <col min="8968" max="8968" width="8.83203125" style="51" customWidth="1"/>
    <col min="8969" max="8969" width="8.83203125" style="51"/>
    <col min="8970" max="8970" width="0" style="51" hidden="1" customWidth="1"/>
    <col min="8971" max="8971" width="8.83203125" style="51"/>
    <col min="8972" max="8972" width="0" style="51" hidden="1" customWidth="1"/>
    <col min="8973" max="8973" width="8.83203125" style="51"/>
    <col min="8974" max="8974" width="0" style="51" hidden="1" customWidth="1"/>
    <col min="8975" max="8975" width="8.83203125" style="51"/>
    <col min="8976" max="8976" width="0" style="51" hidden="1" customWidth="1"/>
    <col min="8977" max="8977" width="8.83203125" style="51"/>
    <col min="8978" max="8978" width="0" style="51" hidden="1" customWidth="1"/>
    <col min="8979" max="8979" width="8.83203125" style="51"/>
    <col min="8980" max="8980" width="0" style="51" hidden="1" customWidth="1"/>
    <col min="8981" max="8981" width="8.83203125" style="51"/>
    <col min="8982" max="8982" width="0" style="51" hidden="1" customWidth="1"/>
    <col min="8983" max="8983" width="10" style="51" customWidth="1"/>
    <col min="8984" max="8984" width="0" style="51" hidden="1" customWidth="1"/>
    <col min="8985" max="8985" width="10.6640625" style="51" customWidth="1"/>
    <col min="8986" max="8986" width="0" style="51" hidden="1" customWidth="1"/>
    <col min="8987" max="9216" width="8.83203125" style="51"/>
    <col min="9217" max="9217" width="8.83203125" style="51" customWidth="1"/>
    <col min="9218" max="9218" width="8.83203125" style="51" customWidth="1"/>
    <col min="9219" max="9219" width="8.83203125" style="51" customWidth="1"/>
    <col min="9220" max="9220" width="8.83203125" style="51" customWidth="1"/>
    <col min="9221" max="9221" width="8.83203125" style="51" customWidth="1"/>
    <col min="9222" max="9222" width="8.83203125" style="51" customWidth="1"/>
    <col min="9223" max="9223" width="8.83203125" style="51" customWidth="1"/>
    <col min="9224" max="9224" width="8.83203125" style="51" customWidth="1"/>
    <col min="9225" max="9225" width="8.83203125" style="51"/>
    <col min="9226" max="9226" width="0" style="51" hidden="1" customWidth="1"/>
    <col min="9227" max="9227" width="8.83203125" style="51"/>
    <col min="9228" max="9228" width="0" style="51" hidden="1" customWidth="1"/>
    <col min="9229" max="9229" width="8.83203125" style="51"/>
    <col min="9230" max="9230" width="0" style="51" hidden="1" customWidth="1"/>
    <col min="9231" max="9231" width="8.83203125" style="51"/>
    <col min="9232" max="9232" width="0" style="51" hidden="1" customWidth="1"/>
    <col min="9233" max="9233" width="8.83203125" style="51"/>
    <col min="9234" max="9234" width="0" style="51" hidden="1" customWidth="1"/>
    <col min="9235" max="9235" width="8.83203125" style="51"/>
    <col min="9236" max="9236" width="0" style="51" hidden="1" customWidth="1"/>
    <col min="9237" max="9237" width="8.83203125" style="51"/>
    <col min="9238" max="9238" width="0" style="51" hidden="1" customWidth="1"/>
    <col min="9239" max="9239" width="10" style="51" customWidth="1"/>
    <col min="9240" max="9240" width="0" style="51" hidden="1" customWidth="1"/>
    <col min="9241" max="9241" width="10.6640625" style="51" customWidth="1"/>
    <col min="9242" max="9242" width="0" style="51" hidden="1" customWidth="1"/>
    <col min="9243" max="9472" width="8.83203125" style="51"/>
    <col min="9473" max="9473" width="8.83203125" style="51" customWidth="1"/>
    <col min="9474" max="9474" width="8.83203125" style="51" customWidth="1"/>
    <col min="9475" max="9475" width="8.83203125" style="51" customWidth="1"/>
    <col min="9476" max="9476" width="8.83203125" style="51" customWidth="1"/>
    <col min="9477" max="9477" width="8.83203125" style="51" customWidth="1"/>
    <col min="9478" max="9478" width="8.83203125" style="51" customWidth="1"/>
    <col min="9479" max="9479" width="8.83203125" style="51" customWidth="1"/>
    <col min="9480" max="9480" width="8.83203125" style="51" customWidth="1"/>
    <col min="9481" max="9481" width="8.83203125" style="51"/>
    <col min="9482" max="9482" width="0" style="51" hidden="1" customWidth="1"/>
    <col min="9483" max="9483" width="8.83203125" style="51"/>
    <col min="9484" max="9484" width="0" style="51" hidden="1" customWidth="1"/>
    <col min="9485" max="9485" width="8.83203125" style="51"/>
    <col min="9486" max="9486" width="0" style="51" hidden="1" customWidth="1"/>
    <col min="9487" max="9487" width="8.83203125" style="51"/>
    <col min="9488" max="9488" width="0" style="51" hidden="1" customWidth="1"/>
    <col min="9489" max="9489" width="8.83203125" style="51"/>
    <col min="9490" max="9490" width="0" style="51" hidden="1" customWidth="1"/>
    <col min="9491" max="9491" width="8.83203125" style="51"/>
    <col min="9492" max="9492" width="0" style="51" hidden="1" customWidth="1"/>
    <col min="9493" max="9493" width="8.83203125" style="51"/>
    <col min="9494" max="9494" width="0" style="51" hidden="1" customWidth="1"/>
    <col min="9495" max="9495" width="10" style="51" customWidth="1"/>
    <col min="9496" max="9496" width="0" style="51" hidden="1" customWidth="1"/>
    <col min="9497" max="9497" width="10.6640625" style="51" customWidth="1"/>
    <col min="9498" max="9498" width="0" style="51" hidden="1" customWidth="1"/>
    <col min="9499" max="9728" width="8.83203125" style="51"/>
    <col min="9729" max="9729" width="8.83203125" style="51" customWidth="1"/>
    <col min="9730" max="9730" width="8.83203125" style="51" customWidth="1"/>
    <col min="9731" max="9731" width="8.83203125" style="51" customWidth="1"/>
    <col min="9732" max="9732" width="8.83203125" style="51" customWidth="1"/>
    <col min="9733" max="9733" width="8.83203125" style="51" customWidth="1"/>
    <col min="9734" max="9734" width="8.83203125" style="51" customWidth="1"/>
    <col min="9735" max="9735" width="8.83203125" style="51" customWidth="1"/>
    <col min="9736" max="9736" width="8.83203125" style="51" customWidth="1"/>
    <col min="9737" max="9737" width="8.83203125" style="51"/>
    <col min="9738" max="9738" width="0" style="51" hidden="1" customWidth="1"/>
    <col min="9739" max="9739" width="8.83203125" style="51"/>
    <col min="9740" max="9740" width="0" style="51" hidden="1" customWidth="1"/>
    <col min="9741" max="9741" width="8.83203125" style="51"/>
    <col min="9742" max="9742" width="0" style="51" hidden="1" customWidth="1"/>
    <col min="9743" max="9743" width="8.83203125" style="51"/>
    <col min="9744" max="9744" width="0" style="51" hidden="1" customWidth="1"/>
    <col min="9745" max="9745" width="8.83203125" style="51"/>
    <col min="9746" max="9746" width="0" style="51" hidden="1" customWidth="1"/>
    <col min="9747" max="9747" width="8.83203125" style="51"/>
    <col min="9748" max="9748" width="0" style="51" hidden="1" customWidth="1"/>
    <col min="9749" max="9749" width="8.83203125" style="51"/>
    <col min="9750" max="9750" width="0" style="51" hidden="1" customWidth="1"/>
    <col min="9751" max="9751" width="10" style="51" customWidth="1"/>
    <col min="9752" max="9752" width="0" style="51" hidden="1" customWidth="1"/>
    <col min="9753" max="9753" width="10.6640625" style="51" customWidth="1"/>
    <col min="9754" max="9754" width="0" style="51" hidden="1" customWidth="1"/>
    <col min="9755" max="9984" width="8.83203125" style="51"/>
    <col min="9985" max="9985" width="8.83203125" style="51" customWidth="1"/>
    <col min="9986" max="9986" width="8.83203125" style="51" customWidth="1"/>
    <col min="9987" max="9987" width="8.83203125" style="51" customWidth="1"/>
    <col min="9988" max="9988" width="8.83203125" style="51" customWidth="1"/>
    <col min="9989" max="9989" width="8.83203125" style="51" customWidth="1"/>
    <col min="9990" max="9990" width="8.83203125" style="51" customWidth="1"/>
    <col min="9991" max="9991" width="8.83203125" style="51" customWidth="1"/>
    <col min="9992" max="9992" width="8.83203125" style="51" customWidth="1"/>
    <col min="9993" max="9993" width="8.83203125" style="51"/>
    <col min="9994" max="9994" width="0" style="51" hidden="1" customWidth="1"/>
    <col min="9995" max="9995" width="8.83203125" style="51"/>
    <col min="9996" max="9996" width="0" style="51" hidden="1" customWidth="1"/>
    <col min="9997" max="9997" width="8.83203125" style="51"/>
    <col min="9998" max="9998" width="0" style="51" hidden="1" customWidth="1"/>
    <col min="9999" max="9999" width="8.83203125" style="51"/>
    <col min="10000" max="10000" width="0" style="51" hidden="1" customWidth="1"/>
    <col min="10001" max="10001" width="8.83203125" style="51"/>
    <col min="10002" max="10002" width="0" style="51" hidden="1" customWidth="1"/>
    <col min="10003" max="10003" width="8.83203125" style="51"/>
    <col min="10004" max="10004" width="0" style="51" hidden="1" customWidth="1"/>
    <col min="10005" max="10005" width="8.83203125" style="51"/>
    <col min="10006" max="10006" width="0" style="51" hidden="1" customWidth="1"/>
    <col min="10007" max="10007" width="10" style="51" customWidth="1"/>
    <col min="10008" max="10008" width="0" style="51" hidden="1" customWidth="1"/>
    <col min="10009" max="10009" width="10.6640625" style="51" customWidth="1"/>
    <col min="10010" max="10010" width="0" style="51" hidden="1" customWidth="1"/>
    <col min="10011" max="10240" width="8.83203125" style="51"/>
    <col min="10241" max="10241" width="8.83203125" style="51" customWidth="1"/>
    <col min="10242" max="10242" width="8.83203125" style="51" customWidth="1"/>
    <col min="10243" max="10243" width="8.83203125" style="51" customWidth="1"/>
    <col min="10244" max="10244" width="8.83203125" style="51" customWidth="1"/>
    <col min="10245" max="10245" width="8.83203125" style="51" customWidth="1"/>
    <col min="10246" max="10246" width="8.83203125" style="51" customWidth="1"/>
    <col min="10247" max="10247" width="8.83203125" style="51" customWidth="1"/>
    <col min="10248" max="10248" width="8.83203125" style="51" customWidth="1"/>
    <col min="10249" max="10249" width="8.83203125" style="51"/>
    <col min="10250" max="10250" width="0" style="51" hidden="1" customWidth="1"/>
    <col min="10251" max="10251" width="8.83203125" style="51"/>
    <col min="10252" max="10252" width="0" style="51" hidden="1" customWidth="1"/>
    <col min="10253" max="10253" width="8.83203125" style="51"/>
    <col min="10254" max="10254" width="0" style="51" hidden="1" customWidth="1"/>
    <col min="10255" max="10255" width="8.83203125" style="51"/>
    <col min="10256" max="10256" width="0" style="51" hidden="1" customWidth="1"/>
    <col min="10257" max="10257" width="8.83203125" style="51"/>
    <col min="10258" max="10258" width="0" style="51" hidden="1" customWidth="1"/>
    <col min="10259" max="10259" width="8.83203125" style="51"/>
    <col min="10260" max="10260" width="0" style="51" hidden="1" customWidth="1"/>
    <col min="10261" max="10261" width="8.83203125" style="51"/>
    <col min="10262" max="10262" width="0" style="51" hidden="1" customWidth="1"/>
    <col min="10263" max="10263" width="10" style="51" customWidth="1"/>
    <col min="10264" max="10264" width="0" style="51" hidden="1" customWidth="1"/>
    <col min="10265" max="10265" width="10.6640625" style="51" customWidth="1"/>
    <col min="10266" max="10266" width="0" style="51" hidden="1" customWidth="1"/>
    <col min="10267" max="10496" width="8.83203125" style="51"/>
    <col min="10497" max="10497" width="8.83203125" style="51" customWidth="1"/>
    <col min="10498" max="10498" width="8.83203125" style="51" customWidth="1"/>
    <col min="10499" max="10499" width="8.83203125" style="51" customWidth="1"/>
    <col min="10500" max="10500" width="8.83203125" style="51" customWidth="1"/>
    <col min="10501" max="10501" width="8.83203125" style="51" customWidth="1"/>
    <col min="10502" max="10502" width="8.83203125" style="51" customWidth="1"/>
    <col min="10503" max="10503" width="8.83203125" style="51" customWidth="1"/>
    <col min="10504" max="10504" width="8.83203125" style="51" customWidth="1"/>
    <col min="10505" max="10505" width="8.83203125" style="51"/>
    <col min="10506" max="10506" width="0" style="51" hidden="1" customWidth="1"/>
    <col min="10507" max="10507" width="8.83203125" style="51"/>
    <col min="10508" max="10508" width="0" style="51" hidden="1" customWidth="1"/>
    <col min="10509" max="10509" width="8.83203125" style="51"/>
    <col min="10510" max="10510" width="0" style="51" hidden="1" customWidth="1"/>
    <col min="10511" max="10511" width="8.83203125" style="51"/>
    <col min="10512" max="10512" width="0" style="51" hidden="1" customWidth="1"/>
    <col min="10513" max="10513" width="8.83203125" style="51"/>
    <col min="10514" max="10514" width="0" style="51" hidden="1" customWidth="1"/>
    <col min="10515" max="10515" width="8.83203125" style="51"/>
    <col min="10516" max="10516" width="0" style="51" hidden="1" customWidth="1"/>
    <col min="10517" max="10517" width="8.83203125" style="51"/>
    <col min="10518" max="10518" width="0" style="51" hidden="1" customWidth="1"/>
    <col min="10519" max="10519" width="10" style="51" customWidth="1"/>
    <col min="10520" max="10520" width="0" style="51" hidden="1" customWidth="1"/>
    <col min="10521" max="10521" width="10.6640625" style="51" customWidth="1"/>
    <col min="10522" max="10522" width="0" style="51" hidden="1" customWidth="1"/>
    <col min="10523" max="10752" width="8.83203125" style="51"/>
    <col min="10753" max="10753" width="8.83203125" style="51" customWidth="1"/>
    <col min="10754" max="10754" width="8.83203125" style="51" customWidth="1"/>
    <col min="10755" max="10755" width="8.83203125" style="51" customWidth="1"/>
    <col min="10756" max="10756" width="8.83203125" style="51" customWidth="1"/>
    <col min="10757" max="10757" width="8.83203125" style="51" customWidth="1"/>
    <col min="10758" max="10758" width="8.83203125" style="51" customWidth="1"/>
    <col min="10759" max="10759" width="8.83203125" style="51" customWidth="1"/>
    <col min="10760" max="10760" width="8.83203125" style="51" customWidth="1"/>
    <col min="10761" max="10761" width="8.83203125" style="51"/>
    <col min="10762" max="10762" width="0" style="51" hidden="1" customWidth="1"/>
    <col min="10763" max="10763" width="8.83203125" style="51"/>
    <col min="10764" max="10764" width="0" style="51" hidden="1" customWidth="1"/>
    <col min="10765" max="10765" width="8.83203125" style="51"/>
    <col min="10766" max="10766" width="0" style="51" hidden="1" customWidth="1"/>
    <col min="10767" max="10767" width="8.83203125" style="51"/>
    <col min="10768" max="10768" width="0" style="51" hidden="1" customWidth="1"/>
    <col min="10769" max="10769" width="8.83203125" style="51"/>
    <col min="10770" max="10770" width="0" style="51" hidden="1" customWidth="1"/>
    <col min="10771" max="10771" width="8.83203125" style="51"/>
    <col min="10772" max="10772" width="0" style="51" hidden="1" customWidth="1"/>
    <col min="10773" max="10773" width="8.83203125" style="51"/>
    <col min="10774" max="10774" width="0" style="51" hidden="1" customWidth="1"/>
    <col min="10775" max="10775" width="10" style="51" customWidth="1"/>
    <col min="10776" max="10776" width="0" style="51" hidden="1" customWidth="1"/>
    <col min="10777" max="10777" width="10.6640625" style="51" customWidth="1"/>
    <col min="10778" max="10778" width="0" style="51" hidden="1" customWidth="1"/>
    <col min="10779" max="11008" width="8.83203125" style="51"/>
    <col min="11009" max="11009" width="8.83203125" style="51" customWidth="1"/>
    <col min="11010" max="11010" width="8.83203125" style="51" customWidth="1"/>
    <col min="11011" max="11011" width="8.83203125" style="51" customWidth="1"/>
    <col min="11012" max="11012" width="8.83203125" style="51" customWidth="1"/>
    <col min="11013" max="11013" width="8.83203125" style="51" customWidth="1"/>
    <col min="11014" max="11014" width="8.83203125" style="51" customWidth="1"/>
    <col min="11015" max="11015" width="8.83203125" style="51" customWidth="1"/>
    <col min="11016" max="11016" width="8.83203125" style="51" customWidth="1"/>
    <col min="11017" max="11017" width="8.83203125" style="51"/>
    <col min="11018" max="11018" width="0" style="51" hidden="1" customWidth="1"/>
    <col min="11019" max="11019" width="8.83203125" style="51"/>
    <col min="11020" max="11020" width="0" style="51" hidden="1" customWidth="1"/>
    <col min="11021" max="11021" width="8.83203125" style="51"/>
    <col min="11022" max="11022" width="0" style="51" hidden="1" customWidth="1"/>
    <col min="11023" max="11023" width="8.83203125" style="51"/>
    <col min="11024" max="11024" width="0" style="51" hidden="1" customWidth="1"/>
    <col min="11025" max="11025" width="8.83203125" style="51"/>
    <col min="11026" max="11026" width="0" style="51" hidden="1" customWidth="1"/>
    <col min="11027" max="11027" width="8.83203125" style="51"/>
    <col min="11028" max="11028" width="0" style="51" hidden="1" customWidth="1"/>
    <col min="11029" max="11029" width="8.83203125" style="51"/>
    <col min="11030" max="11030" width="0" style="51" hidden="1" customWidth="1"/>
    <col min="11031" max="11031" width="10" style="51" customWidth="1"/>
    <col min="11032" max="11032" width="0" style="51" hidden="1" customWidth="1"/>
    <col min="11033" max="11033" width="10.6640625" style="51" customWidth="1"/>
    <col min="11034" max="11034" width="0" style="51" hidden="1" customWidth="1"/>
    <col min="11035" max="11264" width="8.83203125" style="51"/>
    <col min="11265" max="11265" width="8.83203125" style="51" customWidth="1"/>
    <col min="11266" max="11266" width="8.83203125" style="51" customWidth="1"/>
    <col min="11267" max="11267" width="8.83203125" style="51" customWidth="1"/>
    <col min="11268" max="11268" width="8.83203125" style="51" customWidth="1"/>
    <col min="11269" max="11269" width="8.83203125" style="51" customWidth="1"/>
    <col min="11270" max="11270" width="8.83203125" style="51" customWidth="1"/>
    <col min="11271" max="11271" width="8.83203125" style="51" customWidth="1"/>
    <col min="11272" max="11272" width="8.83203125" style="51" customWidth="1"/>
    <col min="11273" max="11273" width="8.83203125" style="51"/>
    <col min="11274" max="11274" width="0" style="51" hidden="1" customWidth="1"/>
    <col min="11275" max="11275" width="8.83203125" style="51"/>
    <col min="11276" max="11276" width="0" style="51" hidden="1" customWidth="1"/>
    <col min="11277" max="11277" width="8.83203125" style="51"/>
    <col min="11278" max="11278" width="0" style="51" hidden="1" customWidth="1"/>
    <col min="11279" max="11279" width="8.83203125" style="51"/>
    <col min="11280" max="11280" width="0" style="51" hidden="1" customWidth="1"/>
    <col min="11281" max="11281" width="8.83203125" style="51"/>
    <col min="11282" max="11282" width="0" style="51" hidden="1" customWidth="1"/>
    <col min="11283" max="11283" width="8.83203125" style="51"/>
    <col min="11284" max="11284" width="0" style="51" hidden="1" customWidth="1"/>
    <col min="11285" max="11285" width="8.83203125" style="51"/>
    <col min="11286" max="11286" width="0" style="51" hidden="1" customWidth="1"/>
    <col min="11287" max="11287" width="10" style="51" customWidth="1"/>
    <col min="11288" max="11288" width="0" style="51" hidden="1" customWidth="1"/>
    <col min="11289" max="11289" width="10.6640625" style="51" customWidth="1"/>
    <col min="11290" max="11290" width="0" style="51" hidden="1" customWidth="1"/>
    <col min="11291" max="11520" width="8.83203125" style="51"/>
    <col min="11521" max="11521" width="8.83203125" style="51" customWidth="1"/>
    <col min="11522" max="11522" width="8.83203125" style="51" customWidth="1"/>
    <col min="11523" max="11523" width="8.83203125" style="51" customWidth="1"/>
    <col min="11524" max="11524" width="8.83203125" style="51" customWidth="1"/>
    <col min="11525" max="11525" width="8.83203125" style="51" customWidth="1"/>
    <col min="11526" max="11526" width="8.83203125" style="51" customWidth="1"/>
    <col min="11527" max="11527" width="8.83203125" style="51" customWidth="1"/>
    <col min="11528" max="11528" width="8.83203125" style="51" customWidth="1"/>
    <col min="11529" max="11529" width="8.83203125" style="51"/>
    <col min="11530" max="11530" width="0" style="51" hidden="1" customWidth="1"/>
    <col min="11531" max="11531" width="8.83203125" style="51"/>
    <col min="11532" max="11532" width="0" style="51" hidden="1" customWidth="1"/>
    <col min="11533" max="11533" width="8.83203125" style="51"/>
    <col min="11534" max="11534" width="0" style="51" hidden="1" customWidth="1"/>
    <col min="11535" max="11535" width="8.83203125" style="51"/>
    <col min="11536" max="11536" width="0" style="51" hidden="1" customWidth="1"/>
    <col min="11537" max="11537" width="8.83203125" style="51"/>
    <col min="11538" max="11538" width="0" style="51" hidden="1" customWidth="1"/>
    <col min="11539" max="11539" width="8.83203125" style="51"/>
    <col min="11540" max="11540" width="0" style="51" hidden="1" customWidth="1"/>
    <col min="11541" max="11541" width="8.83203125" style="51"/>
    <col min="11542" max="11542" width="0" style="51" hidden="1" customWidth="1"/>
    <col min="11543" max="11543" width="10" style="51" customWidth="1"/>
    <col min="11544" max="11544" width="0" style="51" hidden="1" customWidth="1"/>
    <col min="11545" max="11545" width="10.6640625" style="51" customWidth="1"/>
    <col min="11546" max="11546" width="0" style="51" hidden="1" customWidth="1"/>
    <col min="11547" max="11776" width="8.83203125" style="51"/>
    <col min="11777" max="11777" width="8.83203125" style="51" customWidth="1"/>
    <col min="11778" max="11778" width="8.83203125" style="51" customWidth="1"/>
    <col min="11779" max="11779" width="8.83203125" style="51" customWidth="1"/>
    <col min="11780" max="11780" width="8.83203125" style="51" customWidth="1"/>
    <col min="11781" max="11781" width="8.83203125" style="51" customWidth="1"/>
    <col min="11782" max="11782" width="8.83203125" style="51" customWidth="1"/>
    <col min="11783" max="11783" width="8.83203125" style="51" customWidth="1"/>
    <col min="11784" max="11784" width="8.83203125" style="51" customWidth="1"/>
    <col min="11785" max="11785" width="8.83203125" style="51"/>
    <col min="11786" max="11786" width="0" style="51" hidden="1" customWidth="1"/>
    <col min="11787" max="11787" width="8.83203125" style="51"/>
    <col min="11788" max="11788" width="0" style="51" hidden="1" customWidth="1"/>
    <col min="11789" max="11789" width="8.83203125" style="51"/>
    <col min="11790" max="11790" width="0" style="51" hidden="1" customWidth="1"/>
    <col min="11791" max="11791" width="8.83203125" style="51"/>
    <col min="11792" max="11792" width="0" style="51" hidden="1" customWidth="1"/>
    <col min="11793" max="11793" width="8.83203125" style="51"/>
    <col min="11794" max="11794" width="0" style="51" hidden="1" customWidth="1"/>
    <col min="11795" max="11795" width="8.83203125" style="51"/>
    <col min="11796" max="11796" width="0" style="51" hidden="1" customWidth="1"/>
    <col min="11797" max="11797" width="8.83203125" style="51"/>
    <col min="11798" max="11798" width="0" style="51" hidden="1" customWidth="1"/>
    <col min="11799" max="11799" width="10" style="51" customWidth="1"/>
    <col min="11800" max="11800" width="0" style="51" hidden="1" customWidth="1"/>
    <col min="11801" max="11801" width="10.6640625" style="51" customWidth="1"/>
    <col min="11802" max="11802" width="0" style="51" hidden="1" customWidth="1"/>
    <col min="11803" max="12032" width="8.83203125" style="51"/>
    <col min="12033" max="12033" width="8.83203125" style="51" customWidth="1"/>
    <col min="12034" max="12034" width="8.83203125" style="51" customWidth="1"/>
    <col min="12035" max="12035" width="8.83203125" style="51" customWidth="1"/>
    <col min="12036" max="12036" width="8.83203125" style="51" customWidth="1"/>
    <col min="12037" max="12037" width="8.83203125" style="51" customWidth="1"/>
    <col min="12038" max="12038" width="8.83203125" style="51" customWidth="1"/>
    <col min="12039" max="12039" width="8.83203125" style="51" customWidth="1"/>
    <col min="12040" max="12040" width="8.83203125" style="51" customWidth="1"/>
    <col min="12041" max="12041" width="8.83203125" style="51"/>
    <col min="12042" max="12042" width="0" style="51" hidden="1" customWidth="1"/>
    <col min="12043" max="12043" width="8.83203125" style="51"/>
    <col min="12044" max="12044" width="0" style="51" hidden="1" customWidth="1"/>
    <col min="12045" max="12045" width="8.83203125" style="51"/>
    <col min="12046" max="12046" width="0" style="51" hidden="1" customWidth="1"/>
    <col min="12047" max="12047" width="8.83203125" style="51"/>
    <col min="12048" max="12048" width="0" style="51" hidden="1" customWidth="1"/>
    <col min="12049" max="12049" width="8.83203125" style="51"/>
    <col min="12050" max="12050" width="0" style="51" hidden="1" customWidth="1"/>
    <col min="12051" max="12051" width="8.83203125" style="51"/>
    <col min="12052" max="12052" width="0" style="51" hidden="1" customWidth="1"/>
    <col min="12053" max="12053" width="8.83203125" style="51"/>
    <col min="12054" max="12054" width="0" style="51" hidden="1" customWidth="1"/>
    <col min="12055" max="12055" width="10" style="51" customWidth="1"/>
    <col min="12056" max="12056" width="0" style="51" hidden="1" customWidth="1"/>
    <col min="12057" max="12057" width="10.6640625" style="51" customWidth="1"/>
    <col min="12058" max="12058" width="0" style="51" hidden="1" customWidth="1"/>
    <col min="12059" max="12288" width="8.83203125" style="51"/>
    <col min="12289" max="12289" width="8.83203125" style="51" customWidth="1"/>
    <col min="12290" max="12290" width="8.83203125" style="51" customWidth="1"/>
    <col min="12291" max="12291" width="8.83203125" style="51" customWidth="1"/>
    <col min="12292" max="12292" width="8.83203125" style="51" customWidth="1"/>
    <col min="12293" max="12293" width="8.83203125" style="51" customWidth="1"/>
    <col min="12294" max="12294" width="8.83203125" style="51" customWidth="1"/>
    <col min="12295" max="12295" width="8.83203125" style="51" customWidth="1"/>
    <col min="12296" max="12296" width="8.83203125" style="51" customWidth="1"/>
    <col min="12297" max="12297" width="8.83203125" style="51"/>
    <col min="12298" max="12298" width="0" style="51" hidden="1" customWidth="1"/>
    <col min="12299" max="12299" width="8.83203125" style="51"/>
    <col min="12300" max="12300" width="0" style="51" hidden="1" customWidth="1"/>
    <col min="12301" max="12301" width="8.83203125" style="51"/>
    <col min="12302" max="12302" width="0" style="51" hidden="1" customWidth="1"/>
    <col min="12303" max="12303" width="8.83203125" style="51"/>
    <col min="12304" max="12304" width="0" style="51" hidden="1" customWidth="1"/>
    <col min="12305" max="12305" width="8.83203125" style="51"/>
    <col min="12306" max="12306" width="0" style="51" hidden="1" customWidth="1"/>
    <col min="12307" max="12307" width="8.83203125" style="51"/>
    <col min="12308" max="12308" width="0" style="51" hidden="1" customWidth="1"/>
    <col min="12309" max="12309" width="8.83203125" style="51"/>
    <col min="12310" max="12310" width="0" style="51" hidden="1" customWidth="1"/>
    <col min="12311" max="12311" width="10" style="51" customWidth="1"/>
    <col min="12312" max="12312" width="0" style="51" hidden="1" customWidth="1"/>
    <col min="12313" max="12313" width="10.6640625" style="51" customWidth="1"/>
    <col min="12314" max="12314" width="0" style="51" hidden="1" customWidth="1"/>
    <col min="12315" max="12544" width="8.83203125" style="51"/>
    <col min="12545" max="12545" width="8.83203125" style="51" customWidth="1"/>
    <col min="12546" max="12546" width="8.83203125" style="51" customWidth="1"/>
    <col min="12547" max="12547" width="8.83203125" style="51" customWidth="1"/>
    <col min="12548" max="12548" width="8.83203125" style="51" customWidth="1"/>
    <col min="12549" max="12549" width="8.83203125" style="51" customWidth="1"/>
    <col min="12550" max="12550" width="8.83203125" style="51" customWidth="1"/>
    <col min="12551" max="12551" width="8.83203125" style="51" customWidth="1"/>
    <col min="12552" max="12552" width="8.83203125" style="51" customWidth="1"/>
    <col min="12553" max="12553" width="8.83203125" style="51"/>
    <col min="12554" max="12554" width="0" style="51" hidden="1" customWidth="1"/>
    <col min="12555" max="12555" width="8.83203125" style="51"/>
    <col min="12556" max="12556" width="0" style="51" hidden="1" customWidth="1"/>
    <col min="12557" max="12557" width="8.83203125" style="51"/>
    <col min="12558" max="12558" width="0" style="51" hidden="1" customWidth="1"/>
    <col min="12559" max="12559" width="8.83203125" style="51"/>
    <col min="12560" max="12560" width="0" style="51" hidden="1" customWidth="1"/>
    <col min="12561" max="12561" width="8.83203125" style="51"/>
    <col min="12562" max="12562" width="0" style="51" hidden="1" customWidth="1"/>
    <col min="12563" max="12563" width="8.83203125" style="51"/>
    <col min="12564" max="12564" width="0" style="51" hidden="1" customWidth="1"/>
    <col min="12565" max="12565" width="8.83203125" style="51"/>
    <col min="12566" max="12566" width="0" style="51" hidden="1" customWidth="1"/>
    <col min="12567" max="12567" width="10" style="51" customWidth="1"/>
    <col min="12568" max="12568" width="0" style="51" hidden="1" customWidth="1"/>
    <col min="12569" max="12569" width="10.6640625" style="51" customWidth="1"/>
    <col min="12570" max="12570" width="0" style="51" hidden="1" customWidth="1"/>
    <col min="12571" max="12800" width="8.83203125" style="51"/>
    <col min="12801" max="12801" width="8.83203125" style="51" customWidth="1"/>
    <col min="12802" max="12802" width="8.83203125" style="51" customWidth="1"/>
    <col min="12803" max="12803" width="8.83203125" style="51" customWidth="1"/>
    <col min="12804" max="12804" width="8.83203125" style="51" customWidth="1"/>
    <col min="12805" max="12805" width="8.83203125" style="51" customWidth="1"/>
    <col min="12806" max="12806" width="8.83203125" style="51" customWidth="1"/>
    <col min="12807" max="12807" width="8.83203125" style="51" customWidth="1"/>
    <col min="12808" max="12808" width="8.83203125" style="51" customWidth="1"/>
    <col min="12809" max="12809" width="8.83203125" style="51"/>
    <col min="12810" max="12810" width="0" style="51" hidden="1" customWidth="1"/>
    <col min="12811" max="12811" width="8.83203125" style="51"/>
    <col min="12812" max="12812" width="0" style="51" hidden="1" customWidth="1"/>
    <col min="12813" max="12813" width="8.83203125" style="51"/>
    <col min="12814" max="12814" width="0" style="51" hidden="1" customWidth="1"/>
    <col min="12815" max="12815" width="8.83203125" style="51"/>
    <col min="12816" max="12816" width="0" style="51" hidden="1" customWidth="1"/>
    <col min="12817" max="12817" width="8.83203125" style="51"/>
    <col min="12818" max="12818" width="0" style="51" hidden="1" customWidth="1"/>
    <col min="12819" max="12819" width="8.83203125" style="51"/>
    <col min="12820" max="12820" width="0" style="51" hidden="1" customWidth="1"/>
    <col min="12821" max="12821" width="8.83203125" style="51"/>
    <col min="12822" max="12822" width="0" style="51" hidden="1" customWidth="1"/>
    <col min="12823" max="12823" width="10" style="51" customWidth="1"/>
    <col min="12824" max="12824" width="0" style="51" hidden="1" customWidth="1"/>
    <col min="12825" max="12825" width="10.6640625" style="51" customWidth="1"/>
    <col min="12826" max="12826" width="0" style="51" hidden="1" customWidth="1"/>
    <col min="12827" max="13056" width="8.83203125" style="51"/>
    <col min="13057" max="13057" width="8.83203125" style="51" customWidth="1"/>
    <col min="13058" max="13058" width="8.83203125" style="51" customWidth="1"/>
    <col min="13059" max="13059" width="8.83203125" style="51" customWidth="1"/>
    <col min="13060" max="13060" width="8.83203125" style="51" customWidth="1"/>
    <col min="13061" max="13061" width="8.83203125" style="51" customWidth="1"/>
    <col min="13062" max="13062" width="8.83203125" style="51" customWidth="1"/>
    <col min="13063" max="13063" width="8.83203125" style="51" customWidth="1"/>
    <col min="13064" max="13064" width="8.83203125" style="51" customWidth="1"/>
    <col min="13065" max="13065" width="8.83203125" style="51"/>
    <col min="13066" max="13066" width="0" style="51" hidden="1" customWidth="1"/>
    <col min="13067" max="13067" width="8.83203125" style="51"/>
    <col min="13068" max="13068" width="0" style="51" hidden="1" customWidth="1"/>
    <col min="13069" max="13069" width="8.83203125" style="51"/>
    <col min="13070" max="13070" width="0" style="51" hidden="1" customWidth="1"/>
    <col min="13071" max="13071" width="8.83203125" style="51"/>
    <col min="13072" max="13072" width="0" style="51" hidden="1" customWidth="1"/>
    <col min="13073" max="13073" width="8.83203125" style="51"/>
    <col min="13074" max="13074" width="0" style="51" hidden="1" customWidth="1"/>
    <col min="13075" max="13075" width="8.83203125" style="51"/>
    <col min="13076" max="13076" width="0" style="51" hidden="1" customWidth="1"/>
    <col min="13077" max="13077" width="8.83203125" style="51"/>
    <col min="13078" max="13078" width="0" style="51" hidden="1" customWidth="1"/>
    <col min="13079" max="13079" width="10" style="51" customWidth="1"/>
    <col min="13080" max="13080" width="0" style="51" hidden="1" customWidth="1"/>
    <col min="13081" max="13081" width="10.6640625" style="51" customWidth="1"/>
    <col min="13082" max="13082" width="0" style="51" hidden="1" customWidth="1"/>
    <col min="13083" max="13312" width="8.83203125" style="51"/>
    <col min="13313" max="13313" width="8.83203125" style="51" customWidth="1"/>
    <col min="13314" max="13314" width="8.83203125" style="51" customWidth="1"/>
    <col min="13315" max="13315" width="8.83203125" style="51" customWidth="1"/>
    <col min="13316" max="13316" width="8.83203125" style="51" customWidth="1"/>
    <col min="13317" max="13317" width="8.83203125" style="51" customWidth="1"/>
    <col min="13318" max="13318" width="8.83203125" style="51" customWidth="1"/>
    <col min="13319" max="13319" width="8.83203125" style="51" customWidth="1"/>
    <col min="13320" max="13320" width="8.83203125" style="51" customWidth="1"/>
    <col min="13321" max="13321" width="8.83203125" style="51"/>
    <col min="13322" max="13322" width="0" style="51" hidden="1" customWidth="1"/>
    <col min="13323" max="13323" width="8.83203125" style="51"/>
    <col min="13324" max="13324" width="0" style="51" hidden="1" customWidth="1"/>
    <col min="13325" max="13325" width="8.83203125" style="51"/>
    <col min="13326" max="13326" width="0" style="51" hidden="1" customWidth="1"/>
    <col min="13327" max="13327" width="8.83203125" style="51"/>
    <col min="13328" max="13328" width="0" style="51" hidden="1" customWidth="1"/>
    <col min="13329" max="13329" width="8.83203125" style="51"/>
    <col min="13330" max="13330" width="0" style="51" hidden="1" customWidth="1"/>
    <col min="13331" max="13331" width="8.83203125" style="51"/>
    <col min="13332" max="13332" width="0" style="51" hidden="1" customWidth="1"/>
    <col min="13333" max="13333" width="8.83203125" style="51"/>
    <col min="13334" max="13334" width="0" style="51" hidden="1" customWidth="1"/>
    <col min="13335" max="13335" width="10" style="51" customWidth="1"/>
    <col min="13336" max="13336" width="0" style="51" hidden="1" customWidth="1"/>
    <col min="13337" max="13337" width="10.6640625" style="51" customWidth="1"/>
    <col min="13338" max="13338" width="0" style="51" hidden="1" customWidth="1"/>
    <col min="13339" max="13568" width="8.83203125" style="51"/>
    <col min="13569" max="13569" width="8.83203125" style="51" customWidth="1"/>
    <col min="13570" max="13570" width="8.83203125" style="51" customWidth="1"/>
    <col min="13571" max="13571" width="8.83203125" style="51" customWidth="1"/>
    <col min="13572" max="13572" width="8.83203125" style="51" customWidth="1"/>
    <col min="13573" max="13573" width="8.83203125" style="51" customWidth="1"/>
    <col min="13574" max="13574" width="8.83203125" style="51" customWidth="1"/>
    <col min="13575" max="13575" width="8.83203125" style="51" customWidth="1"/>
    <col min="13576" max="13576" width="8.83203125" style="51" customWidth="1"/>
    <col min="13577" max="13577" width="8.83203125" style="51"/>
    <col min="13578" max="13578" width="0" style="51" hidden="1" customWidth="1"/>
    <col min="13579" max="13579" width="8.83203125" style="51"/>
    <col min="13580" max="13580" width="0" style="51" hidden="1" customWidth="1"/>
    <col min="13581" max="13581" width="8.83203125" style="51"/>
    <col min="13582" max="13582" width="0" style="51" hidden="1" customWidth="1"/>
    <col min="13583" max="13583" width="8.83203125" style="51"/>
    <col min="13584" max="13584" width="0" style="51" hidden="1" customWidth="1"/>
    <col min="13585" max="13585" width="8.83203125" style="51"/>
    <col min="13586" max="13586" width="0" style="51" hidden="1" customWidth="1"/>
    <col min="13587" max="13587" width="8.83203125" style="51"/>
    <col min="13588" max="13588" width="0" style="51" hidden="1" customWidth="1"/>
    <col min="13589" max="13589" width="8.83203125" style="51"/>
    <col min="13590" max="13590" width="0" style="51" hidden="1" customWidth="1"/>
    <col min="13591" max="13591" width="10" style="51" customWidth="1"/>
    <col min="13592" max="13592" width="0" style="51" hidden="1" customWidth="1"/>
    <col min="13593" max="13593" width="10.6640625" style="51" customWidth="1"/>
    <col min="13594" max="13594" width="0" style="51" hidden="1" customWidth="1"/>
    <col min="13595" max="13824" width="8.83203125" style="51"/>
    <col min="13825" max="13825" width="8.83203125" style="51" customWidth="1"/>
    <col min="13826" max="13826" width="8.83203125" style="51" customWidth="1"/>
    <col min="13827" max="13827" width="8.83203125" style="51" customWidth="1"/>
    <col min="13828" max="13828" width="8.83203125" style="51" customWidth="1"/>
    <col min="13829" max="13829" width="8.83203125" style="51" customWidth="1"/>
    <col min="13830" max="13830" width="8.83203125" style="51" customWidth="1"/>
    <col min="13831" max="13831" width="8.83203125" style="51" customWidth="1"/>
    <col min="13832" max="13832" width="8.83203125" style="51" customWidth="1"/>
    <col min="13833" max="13833" width="8.83203125" style="51"/>
    <col min="13834" max="13834" width="0" style="51" hidden="1" customWidth="1"/>
    <col min="13835" max="13835" width="8.83203125" style="51"/>
    <col min="13836" max="13836" width="0" style="51" hidden="1" customWidth="1"/>
    <col min="13837" max="13837" width="8.83203125" style="51"/>
    <col min="13838" max="13838" width="0" style="51" hidden="1" customWidth="1"/>
    <col min="13839" max="13839" width="8.83203125" style="51"/>
    <col min="13840" max="13840" width="0" style="51" hidden="1" customWidth="1"/>
    <col min="13841" max="13841" width="8.83203125" style="51"/>
    <col min="13842" max="13842" width="0" style="51" hidden="1" customWidth="1"/>
    <col min="13843" max="13843" width="8.83203125" style="51"/>
    <col min="13844" max="13844" width="0" style="51" hidden="1" customWidth="1"/>
    <col min="13845" max="13845" width="8.83203125" style="51"/>
    <col min="13846" max="13846" width="0" style="51" hidden="1" customWidth="1"/>
    <col min="13847" max="13847" width="10" style="51" customWidth="1"/>
    <col min="13848" max="13848" width="0" style="51" hidden="1" customWidth="1"/>
    <col min="13849" max="13849" width="10.6640625" style="51" customWidth="1"/>
    <col min="13850" max="13850" width="0" style="51" hidden="1" customWidth="1"/>
    <col min="13851" max="14080" width="8.83203125" style="51"/>
    <col min="14081" max="14081" width="8.83203125" style="51" customWidth="1"/>
    <col min="14082" max="14082" width="8.83203125" style="51" customWidth="1"/>
    <col min="14083" max="14083" width="8.83203125" style="51" customWidth="1"/>
    <col min="14084" max="14084" width="8.83203125" style="51" customWidth="1"/>
    <col min="14085" max="14085" width="8.83203125" style="51" customWidth="1"/>
    <col min="14086" max="14086" width="8.83203125" style="51" customWidth="1"/>
    <col min="14087" max="14087" width="8.83203125" style="51" customWidth="1"/>
    <col min="14088" max="14088" width="8.83203125" style="51" customWidth="1"/>
    <col min="14089" max="14089" width="8.83203125" style="51"/>
    <col min="14090" max="14090" width="0" style="51" hidden="1" customWidth="1"/>
    <col min="14091" max="14091" width="8.83203125" style="51"/>
    <col min="14092" max="14092" width="0" style="51" hidden="1" customWidth="1"/>
    <col min="14093" max="14093" width="8.83203125" style="51"/>
    <col min="14094" max="14094" width="0" style="51" hidden="1" customWidth="1"/>
    <col min="14095" max="14095" width="8.83203125" style="51"/>
    <col min="14096" max="14096" width="0" style="51" hidden="1" customWidth="1"/>
    <col min="14097" max="14097" width="8.83203125" style="51"/>
    <col min="14098" max="14098" width="0" style="51" hidden="1" customWidth="1"/>
    <col min="14099" max="14099" width="8.83203125" style="51"/>
    <col min="14100" max="14100" width="0" style="51" hidden="1" customWidth="1"/>
    <col min="14101" max="14101" width="8.83203125" style="51"/>
    <col min="14102" max="14102" width="0" style="51" hidden="1" customWidth="1"/>
    <col min="14103" max="14103" width="10" style="51" customWidth="1"/>
    <col min="14104" max="14104" width="0" style="51" hidden="1" customWidth="1"/>
    <col min="14105" max="14105" width="10.6640625" style="51" customWidth="1"/>
    <col min="14106" max="14106" width="0" style="51" hidden="1" customWidth="1"/>
    <col min="14107" max="14336" width="8.83203125" style="51"/>
    <col min="14337" max="14337" width="8.83203125" style="51" customWidth="1"/>
    <col min="14338" max="14338" width="8.83203125" style="51" customWidth="1"/>
    <col min="14339" max="14339" width="8.83203125" style="51" customWidth="1"/>
    <col min="14340" max="14340" width="8.83203125" style="51" customWidth="1"/>
    <col min="14341" max="14341" width="8.83203125" style="51" customWidth="1"/>
    <col min="14342" max="14342" width="8.83203125" style="51" customWidth="1"/>
    <col min="14343" max="14343" width="8.83203125" style="51" customWidth="1"/>
    <col min="14344" max="14344" width="8.83203125" style="51" customWidth="1"/>
    <col min="14345" max="14345" width="8.83203125" style="51"/>
    <col min="14346" max="14346" width="0" style="51" hidden="1" customWidth="1"/>
    <col min="14347" max="14347" width="8.83203125" style="51"/>
    <col min="14348" max="14348" width="0" style="51" hidden="1" customWidth="1"/>
    <col min="14349" max="14349" width="8.83203125" style="51"/>
    <col min="14350" max="14350" width="0" style="51" hidden="1" customWidth="1"/>
    <col min="14351" max="14351" width="8.83203125" style="51"/>
    <col min="14352" max="14352" width="0" style="51" hidden="1" customWidth="1"/>
    <col min="14353" max="14353" width="8.83203125" style="51"/>
    <col min="14354" max="14354" width="0" style="51" hidden="1" customWidth="1"/>
    <col min="14355" max="14355" width="8.83203125" style="51"/>
    <col min="14356" max="14356" width="0" style="51" hidden="1" customWidth="1"/>
    <col min="14357" max="14357" width="8.83203125" style="51"/>
    <col min="14358" max="14358" width="0" style="51" hidden="1" customWidth="1"/>
    <col min="14359" max="14359" width="10" style="51" customWidth="1"/>
    <col min="14360" max="14360" width="0" style="51" hidden="1" customWidth="1"/>
    <col min="14361" max="14361" width="10.6640625" style="51" customWidth="1"/>
    <col min="14362" max="14362" width="0" style="51" hidden="1" customWidth="1"/>
    <col min="14363" max="14592" width="8.83203125" style="51"/>
    <col min="14593" max="14593" width="8.83203125" style="51" customWidth="1"/>
    <col min="14594" max="14594" width="8.83203125" style="51" customWidth="1"/>
    <col min="14595" max="14595" width="8.83203125" style="51" customWidth="1"/>
    <col min="14596" max="14596" width="8.83203125" style="51" customWidth="1"/>
    <col min="14597" max="14597" width="8.83203125" style="51" customWidth="1"/>
    <col min="14598" max="14598" width="8.83203125" style="51" customWidth="1"/>
    <col min="14599" max="14599" width="8.83203125" style="51" customWidth="1"/>
    <col min="14600" max="14600" width="8.83203125" style="51" customWidth="1"/>
    <col min="14601" max="14601" width="8.83203125" style="51"/>
    <col min="14602" max="14602" width="0" style="51" hidden="1" customWidth="1"/>
    <col min="14603" max="14603" width="8.83203125" style="51"/>
    <col min="14604" max="14604" width="0" style="51" hidden="1" customWidth="1"/>
    <col min="14605" max="14605" width="8.83203125" style="51"/>
    <col min="14606" max="14606" width="0" style="51" hidden="1" customWidth="1"/>
    <col min="14607" max="14607" width="8.83203125" style="51"/>
    <col min="14608" max="14608" width="0" style="51" hidden="1" customWidth="1"/>
    <col min="14609" max="14609" width="8.83203125" style="51"/>
    <col min="14610" max="14610" width="0" style="51" hidden="1" customWidth="1"/>
    <col min="14611" max="14611" width="8.83203125" style="51"/>
    <col min="14612" max="14612" width="0" style="51" hidden="1" customWidth="1"/>
    <col min="14613" max="14613" width="8.83203125" style="51"/>
    <col min="14614" max="14614" width="0" style="51" hidden="1" customWidth="1"/>
    <col min="14615" max="14615" width="10" style="51" customWidth="1"/>
    <col min="14616" max="14616" width="0" style="51" hidden="1" customWidth="1"/>
    <col min="14617" max="14617" width="10.6640625" style="51" customWidth="1"/>
    <col min="14618" max="14618" width="0" style="51" hidden="1" customWidth="1"/>
    <col min="14619" max="14848" width="8.83203125" style="51"/>
    <col min="14849" max="14849" width="8.83203125" style="51" customWidth="1"/>
    <col min="14850" max="14850" width="8.83203125" style="51" customWidth="1"/>
    <col min="14851" max="14851" width="8.83203125" style="51" customWidth="1"/>
    <col min="14852" max="14852" width="8.83203125" style="51" customWidth="1"/>
    <col min="14853" max="14853" width="8.83203125" style="51" customWidth="1"/>
    <col min="14854" max="14854" width="8.83203125" style="51" customWidth="1"/>
    <col min="14855" max="14855" width="8.83203125" style="51" customWidth="1"/>
    <col min="14856" max="14856" width="8.83203125" style="51" customWidth="1"/>
    <col min="14857" max="14857" width="8.83203125" style="51"/>
    <col min="14858" max="14858" width="0" style="51" hidden="1" customWidth="1"/>
    <col min="14859" max="14859" width="8.83203125" style="51"/>
    <col min="14860" max="14860" width="0" style="51" hidden="1" customWidth="1"/>
    <col min="14861" max="14861" width="8.83203125" style="51"/>
    <col min="14862" max="14862" width="0" style="51" hidden="1" customWidth="1"/>
    <col min="14863" max="14863" width="8.83203125" style="51"/>
    <col min="14864" max="14864" width="0" style="51" hidden="1" customWidth="1"/>
    <col min="14865" max="14865" width="8.83203125" style="51"/>
    <col min="14866" max="14866" width="0" style="51" hidden="1" customWidth="1"/>
    <col min="14867" max="14867" width="8.83203125" style="51"/>
    <col min="14868" max="14868" width="0" style="51" hidden="1" customWidth="1"/>
    <col min="14869" max="14869" width="8.83203125" style="51"/>
    <col min="14870" max="14870" width="0" style="51" hidden="1" customWidth="1"/>
    <col min="14871" max="14871" width="10" style="51" customWidth="1"/>
    <col min="14872" max="14872" width="0" style="51" hidden="1" customWidth="1"/>
    <col min="14873" max="14873" width="10.6640625" style="51" customWidth="1"/>
    <col min="14874" max="14874" width="0" style="51" hidden="1" customWidth="1"/>
    <col min="14875" max="15104" width="8.83203125" style="51"/>
    <col min="15105" max="15105" width="8.83203125" style="51" customWidth="1"/>
    <col min="15106" max="15106" width="8.83203125" style="51" customWidth="1"/>
    <col min="15107" max="15107" width="8.83203125" style="51" customWidth="1"/>
    <col min="15108" max="15108" width="8.83203125" style="51" customWidth="1"/>
    <col min="15109" max="15109" width="8.83203125" style="51" customWidth="1"/>
    <col min="15110" max="15110" width="8.83203125" style="51" customWidth="1"/>
    <col min="15111" max="15111" width="8.83203125" style="51" customWidth="1"/>
    <col min="15112" max="15112" width="8.83203125" style="51" customWidth="1"/>
    <col min="15113" max="15113" width="8.83203125" style="51"/>
    <col min="15114" max="15114" width="0" style="51" hidden="1" customWidth="1"/>
    <col min="15115" max="15115" width="8.83203125" style="51"/>
    <col min="15116" max="15116" width="0" style="51" hidden="1" customWidth="1"/>
    <col min="15117" max="15117" width="8.83203125" style="51"/>
    <col min="15118" max="15118" width="0" style="51" hidden="1" customWidth="1"/>
    <col min="15119" max="15119" width="8.83203125" style="51"/>
    <col min="15120" max="15120" width="0" style="51" hidden="1" customWidth="1"/>
    <col min="15121" max="15121" width="8.83203125" style="51"/>
    <col min="15122" max="15122" width="0" style="51" hidden="1" customWidth="1"/>
    <col min="15123" max="15123" width="8.83203125" style="51"/>
    <col min="15124" max="15124" width="0" style="51" hidden="1" customWidth="1"/>
    <col min="15125" max="15125" width="8.83203125" style="51"/>
    <col min="15126" max="15126" width="0" style="51" hidden="1" customWidth="1"/>
    <col min="15127" max="15127" width="10" style="51" customWidth="1"/>
    <col min="15128" max="15128" width="0" style="51" hidden="1" customWidth="1"/>
    <col min="15129" max="15129" width="10.6640625" style="51" customWidth="1"/>
    <col min="15130" max="15130" width="0" style="51" hidden="1" customWidth="1"/>
    <col min="15131" max="15360" width="8.83203125" style="51"/>
    <col min="15361" max="15361" width="8.83203125" style="51" customWidth="1"/>
    <col min="15362" max="15362" width="8.83203125" style="51" customWidth="1"/>
    <col min="15363" max="15363" width="8.83203125" style="51" customWidth="1"/>
    <col min="15364" max="15364" width="8.83203125" style="51" customWidth="1"/>
    <col min="15365" max="15365" width="8.83203125" style="51" customWidth="1"/>
    <col min="15366" max="15366" width="8.83203125" style="51" customWidth="1"/>
    <col min="15367" max="15367" width="8.83203125" style="51" customWidth="1"/>
    <col min="15368" max="15368" width="8.83203125" style="51" customWidth="1"/>
    <col min="15369" max="15369" width="8.83203125" style="51"/>
    <col min="15370" max="15370" width="0" style="51" hidden="1" customWidth="1"/>
    <col min="15371" max="15371" width="8.83203125" style="51"/>
    <col min="15372" max="15372" width="0" style="51" hidden="1" customWidth="1"/>
    <col min="15373" max="15373" width="8.83203125" style="51"/>
    <col min="15374" max="15374" width="0" style="51" hidden="1" customWidth="1"/>
    <col min="15375" max="15375" width="8.83203125" style="51"/>
    <col min="15376" max="15376" width="0" style="51" hidden="1" customWidth="1"/>
    <col min="15377" max="15377" width="8.83203125" style="51"/>
    <col min="15378" max="15378" width="0" style="51" hidden="1" customWidth="1"/>
    <col min="15379" max="15379" width="8.83203125" style="51"/>
    <col min="15380" max="15380" width="0" style="51" hidden="1" customWidth="1"/>
    <col min="15381" max="15381" width="8.83203125" style="51"/>
    <col min="15382" max="15382" width="0" style="51" hidden="1" customWidth="1"/>
    <col min="15383" max="15383" width="10" style="51" customWidth="1"/>
    <col min="15384" max="15384" width="0" style="51" hidden="1" customWidth="1"/>
    <col min="15385" max="15385" width="10.6640625" style="51" customWidth="1"/>
    <col min="15386" max="15386" width="0" style="51" hidden="1" customWidth="1"/>
    <col min="15387" max="15616" width="8.83203125" style="51"/>
    <col min="15617" max="15617" width="8.83203125" style="51" customWidth="1"/>
    <col min="15618" max="15618" width="8.83203125" style="51" customWidth="1"/>
    <col min="15619" max="15619" width="8.83203125" style="51" customWidth="1"/>
    <col min="15620" max="15620" width="8.83203125" style="51" customWidth="1"/>
    <col min="15621" max="15621" width="8.83203125" style="51" customWidth="1"/>
    <col min="15622" max="15622" width="8.83203125" style="51" customWidth="1"/>
    <col min="15623" max="15623" width="8.83203125" style="51" customWidth="1"/>
    <col min="15624" max="15624" width="8.83203125" style="51" customWidth="1"/>
    <col min="15625" max="15625" width="8.83203125" style="51"/>
    <col min="15626" max="15626" width="0" style="51" hidden="1" customWidth="1"/>
    <col min="15627" max="15627" width="8.83203125" style="51"/>
    <col min="15628" max="15628" width="0" style="51" hidden="1" customWidth="1"/>
    <col min="15629" max="15629" width="8.83203125" style="51"/>
    <col min="15630" max="15630" width="0" style="51" hidden="1" customWidth="1"/>
    <col min="15631" max="15631" width="8.83203125" style="51"/>
    <col min="15632" max="15632" width="0" style="51" hidden="1" customWidth="1"/>
    <col min="15633" max="15633" width="8.83203125" style="51"/>
    <col min="15634" max="15634" width="0" style="51" hidden="1" customWidth="1"/>
    <col min="15635" max="15635" width="8.83203125" style="51"/>
    <col min="15636" max="15636" width="0" style="51" hidden="1" customWidth="1"/>
    <col min="15637" max="15637" width="8.83203125" style="51"/>
    <col min="15638" max="15638" width="0" style="51" hidden="1" customWidth="1"/>
    <col min="15639" max="15639" width="10" style="51" customWidth="1"/>
    <col min="15640" max="15640" width="0" style="51" hidden="1" customWidth="1"/>
    <col min="15641" max="15641" width="10.6640625" style="51" customWidth="1"/>
    <col min="15642" max="15642" width="0" style="51" hidden="1" customWidth="1"/>
    <col min="15643" max="15872" width="8.83203125" style="51"/>
    <col min="15873" max="15873" width="8.83203125" style="51" customWidth="1"/>
    <col min="15874" max="15874" width="8.83203125" style="51" customWidth="1"/>
    <col min="15875" max="15875" width="8.83203125" style="51" customWidth="1"/>
    <col min="15876" max="15876" width="8.83203125" style="51" customWidth="1"/>
    <col min="15877" max="15877" width="8.83203125" style="51" customWidth="1"/>
    <col min="15878" max="15878" width="8.83203125" style="51" customWidth="1"/>
    <col min="15879" max="15879" width="8.83203125" style="51" customWidth="1"/>
    <col min="15880" max="15880" width="8.83203125" style="51" customWidth="1"/>
    <col min="15881" max="15881" width="8.83203125" style="51"/>
    <col min="15882" max="15882" width="0" style="51" hidden="1" customWidth="1"/>
    <col min="15883" max="15883" width="8.83203125" style="51"/>
    <col min="15884" max="15884" width="0" style="51" hidden="1" customWidth="1"/>
    <col min="15885" max="15885" width="8.83203125" style="51"/>
    <col min="15886" max="15886" width="0" style="51" hidden="1" customWidth="1"/>
    <col min="15887" max="15887" width="8.83203125" style="51"/>
    <col min="15888" max="15888" width="0" style="51" hidden="1" customWidth="1"/>
    <col min="15889" max="15889" width="8.83203125" style="51"/>
    <col min="15890" max="15890" width="0" style="51" hidden="1" customWidth="1"/>
    <col min="15891" max="15891" width="8.83203125" style="51"/>
    <col min="15892" max="15892" width="0" style="51" hidden="1" customWidth="1"/>
    <col min="15893" max="15893" width="8.83203125" style="51"/>
    <col min="15894" max="15894" width="0" style="51" hidden="1" customWidth="1"/>
    <col min="15895" max="15895" width="10" style="51" customWidth="1"/>
    <col min="15896" max="15896" width="0" style="51" hidden="1" customWidth="1"/>
    <col min="15897" max="15897" width="10.6640625" style="51" customWidth="1"/>
    <col min="15898" max="15898" width="0" style="51" hidden="1" customWidth="1"/>
    <col min="15899" max="16128" width="8.83203125" style="51"/>
    <col min="16129" max="16129" width="8.83203125" style="51" customWidth="1"/>
    <col min="16130" max="16130" width="8.83203125" style="51" customWidth="1"/>
    <col min="16131" max="16131" width="8.83203125" style="51" customWidth="1"/>
    <col min="16132" max="16132" width="8.83203125" style="51" customWidth="1"/>
    <col min="16133" max="16133" width="8.83203125" style="51" customWidth="1"/>
    <col min="16134" max="16134" width="8.83203125" style="51" customWidth="1"/>
    <col min="16135" max="16135" width="8.83203125" style="51" customWidth="1"/>
    <col min="16136" max="16136" width="8.83203125" style="51" customWidth="1"/>
    <col min="16137" max="16137" width="8.83203125" style="51"/>
    <col min="16138" max="16138" width="0" style="51" hidden="1" customWidth="1"/>
    <col min="16139" max="16139" width="8.83203125" style="51"/>
    <col min="16140" max="16140" width="0" style="51" hidden="1" customWidth="1"/>
    <col min="16141" max="16141" width="8.83203125" style="51"/>
    <col min="16142" max="16142" width="0" style="51" hidden="1" customWidth="1"/>
    <col min="16143" max="16143" width="8.83203125" style="51"/>
    <col min="16144" max="16144" width="0" style="51" hidden="1" customWidth="1"/>
    <col min="16145" max="16145" width="8.83203125" style="51"/>
    <col min="16146" max="16146" width="0" style="51" hidden="1" customWidth="1"/>
    <col min="16147" max="16147" width="8.83203125" style="51"/>
    <col min="16148" max="16148" width="0" style="51" hidden="1" customWidth="1"/>
    <col min="16149" max="16149" width="8.83203125" style="51"/>
    <col min="16150" max="16150" width="0" style="51" hidden="1" customWidth="1"/>
    <col min="16151" max="16151" width="10" style="51" customWidth="1"/>
    <col min="16152" max="16152" width="0" style="51" hidden="1" customWidth="1"/>
    <col min="16153" max="16153" width="10.6640625" style="51" customWidth="1"/>
    <col min="16154" max="16154" width="0" style="51" hidden="1" customWidth="1"/>
    <col min="16155" max="16384" width="8.83203125" style="51"/>
  </cols>
  <sheetData>
    <row r="1" ht="22">
      <c r="A1" s="21"/>
      <c r="B1" s="21"/>
      <c r="C1" s="21"/>
      <c r="D1" s="21"/>
      <c r="E1" s="21"/>
      <c r="F1" s="21"/>
      <c r="G1" s="21"/>
      <c r="H1" s="21"/>
      <c r="I1" s="22"/>
      <c r="J1" s="58"/>
      <c r="K1" s="22"/>
      <c r="L1" s="22"/>
      <c r="M1" s="22"/>
      <c r="N1" s="22"/>
      <c r="O1" s="22"/>
      <c r="P1" s="22"/>
      <c r="Q1" s="147" t="s">
        <v>17</v>
      </c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ht="22">
      <c r="A2" s="21"/>
      <c r="B2" s="21"/>
      <c r="C2" s="21"/>
      <c r="D2" s="21"/>
      <c r="E2" s="21"/>
      <c r="F2" s="21"/>
      <c r="G2" s="21"/>
      <c r="H2" s="21"/>
      <c r="I2" s="22"/>
      <c r="J2" s="58"/>
      <c r="K2" s="22"/>
      <c r="L2" s="22"/>
      <c r="M2" s="22"/>
      <c r="N2" s="22"/>
      <c r="O2" s="22"/>
      <c r="P2" s="22"/>
      <c r="Q2" s="147" t="s">
        <v>18</v>
      </c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ht="22">
      <c r="A3" s="21"/>
      <c r="B3" s="21"/>
      <c r="C3" s="21"/>
      <c r="D3" s="21"/>
      <c r="E3" s="21"/>
      <c r="F3" s="21"/>
      <c r="G3" s="21"/>
      <c r="H3" s="21"/>
      <c r="I3" s="22"/>
      <c r="J3" s="58"/>
      <c r="K3" s="22"/>
      <c r="L3" s="22"/>
      <c r="M3" s="22"/>
      <c r="N3" s="22"/>
      <c r="O3" s="22"/>
      <c r="P3" s="22"/>
      <c r="Q3" s="147" t="s">
        <v>20</v>
      </c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ht="21">
      <c r="A4" s="149" t="s">
        <v>21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ht="21">
      <c r="A5" s="150" t="s">
        <v>32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ht="21">
      <c r="A6" s="151" t="s">
        <v>33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39"/>
      <c r="AC6" s="140"/>
      <c r="AD6" s="140"/>
      <c r="AE6" s="140"/>
      <c r="AF6" s="140"/>
      <c r="AG6" s="140"/>
      <c r="AH6" s="140"/>
      <c r="AI6" s="140"/>
      <c r="AJ6" s="140"/>
      <c r="AK6" s="140"/>
    </row>
    <row r="7" ht="16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ht="16">
      <c r="A8" s="141" t="s">
        <v>24</v>
      </c>
      <c r="B8" s="142"/>
      <c r="C8" s="142"/>
      <c r="D8" s="143"/>
      <c r="E8" s="141" t="s">
        <v>25</v>
      </c>
      <c r="F8" s="142"/>
      <c r="G8" s="142"/>
      <c r="H8" s="143"/>
      <c r="I8" s="144" t="s">
        <v>26</v>
      </c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6"/>
    </row>
    <row r="9" ht="16">
      <c r="A9" s="59" t="s">
        <v>27</v>
      </c>
      <c r="B9" s="60" t="s">
        <v>28</v>
      </c>
      <c r="C9" s="60" t="s">
        <v>29</v>
      </c>
      <c r="D9" s="37" t="s">
        <v>30</v>
      </c>
      <c r="E9" s="59" t="s">
        <v>27</v>
      </c>
      <c r="F9" s="60" t="s">
        <v>28</v>
      </c>
      <c r="G9" s="60" t="s">
        <v>29</v>
      </c>
      <c r="H9" s="37" t="s">
        <v>31</v>
      </c>
      <c r="I9" s="38">
        <v>0</v>
      </c>
      <c r="J9" s="39"/>
      <c r="K9" s="40">
        <v>1</v>
      </c>
      <c r="L9" s="40"/>
      <c r="M9" s="40">
        <v>2</v>
      </c>
      <c r="N9" s="40"/>
      <c r="O9" s="40">
        <v>3</v>
      </c>
      <c r="P9" s="41"/>
      <c r="Q9" s="40">
        <v>4</v>
      </c>
      <c r="R9" s="40"/>
      <c r="S9" s="40">
        <v>5</v>
      </c>
      <c r="T9" s="40"/>
      <c r="U9" s="40">
        <v>6</v>
      </c>
      <c r="V9" s="40"/>
      <c r="W9" s="40">
        <v>7</v>
      </c>
      <c r="X9" s="40"/>
      <c r="Y9" s="40">
        <v>8</v>
      </c>
      <c r="Z9" s="40"/>
      <c r="AA9" s="42">
        <v>9</v>
      </c>
    </row>
    <row r="10" ht="18">
      <c r="A10" s="102">
        <v>6.4</v>
      </c>
      <c r="B10" s="102">
        <v>6.2</v>
      </c>
      <c r="C10" s="102">
        <v>6</v>
      </c>
      <c r="D10" s="102">
        <v>6</v>
      </c>
      <c r="E10" s="102">
        <v>5.4</v>
      </c>
      <c r="F10" s="102">
        <v>5.8</v>
      </c>
      <c r="G10" s="102">
        <v>9.5</v>
      </c>
      <c r="H10" s="102">
        <v>12.5</v>
      </c>
      <c r="I10" s="61">
        <f>IF(H10&gt;0,INT(1085000*EXP(-0.46944*H10)+73.61),0)</f>
        <v>3142</v>
      </c>
      <c r="J10" s="43">
        <v>12.51</v>
      </c>
      <c r="K10" s="61">
        <f>IF(J10&gt;0,INT(1085000*EXP(-0.46944*J10)+73.61),0)</f>
        <v>3128</v>
      </c>
      <c r="L10" s="43">
        <v>12.52</v>
      </c>
      <c r="M10" s="61">
        <f>IF(L10&gt;0,INT(1085000*EXP(-0.46944*L10)+73.61),0)</f>
        <v>3113</v>
      </c>
      <c r="N10" s="43">
        <v>12.53</v>
      </c>
      <c r="O10" s="61">
        <f>IF(N10&gt;0,INT(1085000*EXP(-0.46944*N10)+73.61),0)</f>
        <v>3099</v>
      </c>
      <c r="P10" s="43">
        <v>12.54</v>
      </c>
      <c r="Q10" s="61">
        <f>IF(P10&gt;0,INT(1085000*EXP(-0.46944*P10)+73.61),0)</f>
        <v>3085</v>
      </c>
      <c r="R10" s="43">
        <v>12.55</v>
      </c>
      <c r="S10" s="61">
        <f>IF(R10&gt;0,INT(1085000*EXP(-0.46944*R10)+73.61),0)</f>
        <v>3071</v>
      </c>
      <c r="T10" s="43">
        <v>12.56</v>
      </c>
      <c r="U10" s="61">
        <f>IF(T10&gt;0,INT(1085000*EXP(-0.46944*T10)+73.61),0)</f>
        <v>3057</v>
      </c>
      <c r="V10" s="43">
        <v>12.57</v>
      </c>
      <c r="W10" s="61">
        <f>IF(V10&gt;0,INT(1085000*EXP(-0.46944*V10)+73.61),0)</f>
        <v>3043</v>
      </c>
      <c r="X10" s="43">
        <v>12.58</v>
      </c>
      <c r="Y10" s="61">
        <f>IF(X10&gt;0,INT(1085000*EXP(-0.46944*X10)+73.61),0)</f>
        <v>3029</v>
      </c>
      <c r="Z10" s="43">
        <v>12.59</v>
      </c>
      <c r="AA10" s="62">
        <f>IF(Z10&gt;0,INT(1085000*EXP(-0.46944*Z10)+73.61),0)</f>
        <v>3015</v>
      </c>
    </row>
    <row r="11" ht="18">
      <c r="A11" s="102">
        <v>6.5</v>
      </c>
      <c r="B11" s="102">
        <v>6.3</v>
      </c>
      <c r="C11" s="102">
        <v>6.1</v>
      </c>
      <c r="D11" s="102">
        <v>6.1</v>
      </c>
      <c r="E11" s="102">
        <v>5.5</v>
      </c>
      <c r="F11" s="102">
        <v>5.9</v>
      </c>
      <c r="G11" s="102">
        <v>9.6</v>
      </c>
      <c r="H11" s="102">
        <v>12.6</v>
      </c>
      <c r="I11" s="63">
        <f>IF(H11&gt;0,INT(1085000*EXP(-0.46944*H11)+73.61),0)</f>
        <v>3001</v>
      </c>
      <c r="J11" s="47">
        <f>J10+0.1</f>
        <v>12.61</v>
      </c>
      <c r="K11" s="63">
        <f>IF(J11&gt;0,INT(1085000*EXP(-0.46944*J11)+73.61),0)</f>
        <v>2988</v>
      </c>
      <c r="L11" s="47">
        <f>L10+0.1</f>
        <v>12.62</v>
      </c>
      <c r="M11" s="63">
        <f>IF(L11&gt;0,INT(1085000*EXP(-0.46944*L11)+73.61),0)</f>
        <v>2974</v>
      </c>
      <c r="N11" s="47">
        <f>N10+0.1</f>
        <v>12.629999999999999</v>
      </c>
      <c r="O11" s="63">
        <f>IF(N11&gt;0,INT(1085000*EXP(-0.46944*N11)+73.61),0)</f>
        <v>2960</v>
      </c>
      <c r="P11" s="47">
        <f>P10+0.1</f>
        <v>12.639999999999999</v>
      </c>
      <c r="Q11" s="63">
        <f>IF(P11&gt;0,INT(1085000*EXP(-0.46944*P11)+73.61),0)</f>
        <v>2947</v>
      </c>
      <c r="R11" s="47">
        <f>R10+0.1</f>
        <v>12.65</v>
      </c>
      <c r="S11" s="63">
        <f>IF(R11&gt;0,INT(1085000*EXP(-0.46944*R11)+73.61),0)</f>
        <v>2933</v>
      </c>
      <c r="T11" s="47">
        <f>T10+0.1</f>
        <v>12.66</v>
      </c>
      <c r="U11" s="63">
        <f>IF(T11&gt;0,INT(1085000*EXP(-0.46944*T11)+73.61),0)</f>
        <v>2920</v>
      </c>
      <c r="V11" s="47">
        <f>V10+0.1</f>
        <v>12.67</v>
      </c>
      <c r="W11" s="63">
        <f>IF(V11&gt;0,INT(1085000*EXP(-0.46944*V11)+73.61),0)</f>
        <v>2907</v>
      </c>
      <c r="X11" s="47">
        <f>X10+0.1</f>
        <v>12.68</v>
      </c>
      <c r="Y11" s="63">
        <f>IF(X11&gt;0,INT(1085000*EXP(-0.46944*X11)+73.61),0)</f>
        <v>2893</v>
      </c>
      <c r="Z11" s="47">
        <f>Z10+0.1</f>
        <v>12.69</v>
      </c>
      <c r="AA11" s="64">
        <f>IF(Z11&gt;0,INT(1085000*EXP(-0.46944*Z11)+73.61),0)</f>
        <v>2880</v>
      </c>
    </row>
    <row r="12" ht="18">
      <c r="A12" s="102">
        <v>6.6</v>
      </c>
      <c r="B12" s="102">
        <v>6.4</v>
      </c>
      <c r="C12" s="102">
        <v>6.2</v>
      </c>
      <c r="D12" s="102">
        <v>6.2</v>
      </c>
      <c r="E12" s="102">
        <v>5.6</v>
      </c>
      <c r="F12" s="102">
        <v>6</v>
      </c>
      <c r="G12" s="102">
        <v>9.7</v>
      </c>
      <c r="H12" s="102">
        <v>12.7</v>
      </c>
      <c r="I12" s="63">
        <f>IF(H12&gt;0,INT(1085000*EXP(-0.46944*H12)+73.61),0)</f>
        <v>2867</v>
      </c>
      <c r="J12" s="47">
        <f>J11+0.1</f>
        <v>12.709999999999999</v>
      </c>
      <c r="K12" s="63">
        <f>IF(J12&gt;0,INT(1085000*EXP(-0.46944*J12)+73.61),0)</f>
        <v>2854</v>
      </c>
      <c r="L12" s="47">
        <f>L11+0.1</f>
        <v>12.719999999999999</v>
      </c>
      <c r="M12" s="63">
        <f>IF(L12&gt;0,INT(1085000*EXP(-0.46944*L12)+73.61),0)</f>
        <v>2841</v>
      </c>
      <c r="N12" s="47">
        <f>N11+0.1</f>
        <v>12.729999999999999</v>
      </c>
      <c r="O12" s="63">
        <f>IF(N12&gt;0,INT(1085000*EXP(-0.46944*N12)+73.61),0)</f>
        <v>2828</v>
      </c>
      <c r="P12" s="47">
        <f>P11+0.1</f>
        <v>12.739999999999998</v>
      </c>
      <c r="Q12" s="63">
        <f>IF(P12&gt;0,INT(1085000*EXP(-0.46944*P12)+73.61),0)</f>
        <v>2815</v>
      </c>
      <c r="R12" s="47">
        <f>R11+0.1</f>
        <v>12.75</v>
      </c>
      <c r="S12" s="63">
        <f>IF(R12&gt;0,INT(1085000*EXP(-0.46944*R12)+73.61),0)</f>
        <v>2802</v>
      </c>
      <c r="T12" s="47">
        <f>T11+0.1</f>
        <v>12.76</v>
      </c>
      <c r="U12" s="63">
        <f>IF(T12&gt;0,INT(1085000*EXP(-0.46944*T12)+73.61),0)</f>
        <v>2789</v>
      </c>
      <c r="V12" s="47">
        <f>V11+0.1</f>
        <v>12.77</v>
      </c>
      <c r="W12" s="63">
        <f>IF(V12&gt;0,INT(1085000*EXP(-0.46944*V12)+73.61),0)</f>
        <v>2777</v>
      </c>
      <c r="X12" s="47">
        <f>X11+0.1</f>
        <v>12.78</v>
      </c>
      <c r="Y12" s="63">
        <f>IF(X12&gt;0,INT(1085000*EXP(-0.46944*X12)+73.61),0)</f>
        <v>2764</v>
      </c>
      <c r="Z12" s="47">
        <f>Z11+0.1</f>
        <v>12.79</v>
      </c>
      <c r="AA12" s="64">
        <f>IF(Z12&gt;0,INT(1085000*EXP(-0.46944*Z12)+73.61),0)</f>
        <v>2751</v>
      </c>
    </row>
    <row r="13" ht="18">
      <c r="A13" s="102">
        <v>6.7</v>
      </c>
      <c r="B13" s="102">
        <v>6.5</v>
      </c>
      <c r="C13" s="102">
        <v>6.3</v>
      </c>
      <c r="D13" s="102">
        <v>6.3</v>
      </c>
      <c r="E13" s="102">
        <v>5.7</v>
      </c>
      <c r="F13" s="102">
        <v>6.1</v>
      </c>
      <c r="G13" s="102">
        <v>9.8</v>
      </c>
      <c r="H13" s="102">
        <v>12.8</v>
      </c>
      <c r="I13" s="63">
        <f>IF(H13&gt;0,INT(1085000*EXP(-0.46944*H13)+73.61),0)</f>
        <v>2739</v>
      </c>
      <c r="J13" s="47">
        <f>J12+0.1</f>
        <v>12.809999999999999</v>
      </c>
      <c r="K13" s="63">
        <f>IF(J13&gt;0,INT(1085000*EXP(-0.46944*J13)+73.61),0)</f>
        <v>2726</v>
      </c>
      <c r="L13" s="47">
        <f>L12+0.1</f>
        <v>12.819999999999999</v>
      </c>
      <c r="M13" s="63">
        <f>IF(L13&gt;0,INT(1085000*EXP(-0.46944*L13)+73.61),0)</f>
        <v>2714</v>
      </c>
      <c r="N13" s="47">
        <f>N12+0.1</f>
        <v>12.829999999999998</v>
      </c>
      <c r="O13" s="63">
        <f>IF(N13&gt;0,INT(1085000*EXP(-0.46944*N13)+73.61),0)</f>
        <v>2702</v>
      </c>
      <c r="P13" s="47">
        <f>P12+0.1</f>
        <v>12.839999999999998</v>
      </c>
      <c r="Q13" s="63">
        <f>IF(P13&gt;0,INT(1085000*EXP(-0.46944*P13)+73.61),0)</f>
        <v>2689</v>
      </c>
      <c r="R13" s="47">
        <f>R12+0.1</f>
        <v>12.85</v>
      </c>
      <c r="S13" s="63">
        <f>IF(R13&gt;0,INT(1085000*EXP(-0.46944*R13)+73.61),0)</f>
        <v>2677</v>
      </c>
      <c r="T13" s="47">
        <f>T12+0.1</f>
        <v>12.86</v>
      </c>
      <c r="U13" s="63">
        <f>IF(T13&gt;0,INT(1085000*EXP(-0.46944*T13)+73.61),0)</f>
        <v>2665</v>
      </c>
      <c r="V13" s="47">
        <f>V12+0.1</f>
        <v>12.87</v>
      </c>
      <c r="W13" s="63">
        <f>IF(V13&gt;0,INT(1085000*EXP(-0.46944*V13)+73.61),0)</f>
        <v>2653</v>
      </c>
      <c r="X13" s="47">
        <f>X12+0.1</f>
        <v>12.879999999999999</v>
      </c>
      <c r="Y13" s="63">
        <f>IF(X13&gt;0,INT(1085000*EXP(-0.46944*X13)+73.61),0)</f>
        <v>2641</v>
      </c>
      <c r="Z13" s="47">
        <f>Z12+0.1</f>
        <v>12.889999999999999</v>
      </c>
      <c r="AA13" s="64">
        <f>IF(Z13&gt;0,INT(1085000*EXP(-0.46944*Z13)+73.61),0)</f>
        <v>2629</v>
      </c>
    </row>
    <row r="14" ht="18">
      <c r="A14" s="102">
        <v>6.8</v>
      </c>
      <c r="B14" s="102">
        <v>6.6</v>
      </c>
      <c r="C14" s="102">
        <v>6.4</v>
      </c>
      <c r="D14" s="102">
        <v>6.4</v>
      </c>
      <c r="E14" s="102">
        <v>5.8</v>
      </c>
      <c r="F14" s="102">
        <v>6.2</v>
      </c>
      <c r="G14" s="102">
        <v>9.9</v>
      </c>
      <c r="H14" s="102">
        <v>12.9</v>
      </c>
      <c r="I14" s="63">
        <f>IF(H14&gt;0,INT(1085000*EXP(-0.46944*H14)+73.61),0)</f>
        <v>2617</v>
      </c>
      <c r="J14" s="47">
        <f>J13+0.1</f>
        <v>12.909999999999998</v>
      </c>
      <c r="K14" s="63">
        <f>IF(J14&gt;0,INT(1085000*EXP(-0.46944*J14)+73.61),0)</f>
        <v>2605</v>
      </c>
      <c r="L14" s="47">
        <f>L13+0.1</f>
        <v>12.919999999999998</v>
      </c>
      <c r="M14" s="63">
        <f>IF(L14&gt;0,INT(1085000*EXP(-0.46944*L14)+73.61),0)</f>
        <v>2593</v>
      </c>
      <c r="N14" s="47">
        <f>N13+0.1</f>
        <v>12.929999999999998</v>
      </c>
      <c r="O14" s="63">
        <f>IF(N14&gt;0,INT(1085000*EXP(-0.46944*N14)+73.61),0)</f>
        <v>2581</v>
      </c>
      <c r="P14" s="47">
        <f>P13+0.1</f>
        <v>12.939999999999998</v>
      </c>
      <c r="Q14" s="63">
        <f>IF(P14&gt;0,INT(1085000*EXP(-0.46944*P14)+73.61),0)</f>
        <v>2569</v>
      </c>
      <c r="R14" s="47">
        <f>R13+0.1</f>
        <v>12.95</v>
      </c>
      <c r="S14" s="63">
        <f>IF(R14&gt;0,INT(1085000*EXP(-0.46944*R14)+73.61),0)</f>
        <v>2558</v>
      </c>
      <c r="T14" s="47">
        <f>T13+0.1</f>
        <v>12.959999999999999</v>
      </c>
      <c r="U14" s="63">
        <f>IF(T14&gt;0,INT(1085000*EXP(-0.46944*T14)+73.61),0)</f>
        <v>2546</v>
      </c>
      <c r="V14" s="47">
        <f>V13+0.1</f>
        <v>12.969999999999999</v>
      </c>
      <c r="W14" s="63">
        <f>IF(V14&gt;0,INT(1085000*EXP(-0.46944*V14)+73.61),0)</f>
        <v>2534</v>
      </c>
      <c r="X14" s="47">
        <f>X13+0.1</f>
        <v>12.979999999999999</v>
      </c>
      <c r="Y14" s="63">
        <f>IF(X14&gt;0,INT(1085000*EXP(-0.46944*X14)+73.61),0)</f>
        <v>2523</v>
      </c>
      <c r="Z14" s="47">
        <f>Z13+0.1</f>
        <v>12.989999999999998</v>
      </c>
      <c r="AA14" s="64">
        <f>IF(Z14&gt;0,INT(1085000*EXP(-0.46944*Z14)+73.61),0)</f>
        <v>2511</v>
      </c>
    </row>
    <row r="15" ht="18">
      <c r="A15" s="102">
        <v>6.9</v>
      </c>
      <c r="B15" s="102">
        <v>6.7</v>
      </c>
      <c r="C15" s="102">
        <v>6.5</v>
      </c>
      <c r="D15" s="102">
        <v>6.5</v>
      </c>
      <c r="E15" s="102">
        <v>5.9</v>
      </c>
      <c r="F15" s="102">
        <v>6.3</v>
      </c>
      <c r="G15" s="102">
        <v>10</v>
      </c>
      <c r="H15" s="102">
        <v>13</v>
      </c>
      <c r="I15" s="63">
        <f>IF(H15&gt;0,INT(1085000*EXP(-0.46944*H15)+73.61),0)</f>
        <v>2500</v>
      </c>
      <c r="J15" s="47">
        <f>J14+0.1</f>
        <v>13.009999999999998</v>
      </c>
      <c r="K15" s="63">
        <f>IF(J15&gt;0,INT(1085000*EXP(-0.46944*J15)+73.61),0)</f>
        <v>2489</v>
      </c>
      <c r="L15" s="47">
        <f>L14+0.1</f>
        <v>13.019999999999998</v>
      </c>
      <c r="M15" s="63">
        <f>IF(L15&gt;0,INT(1085000*EXP(-0.46944*L15)+73.61),0)</f>
        <v>2477</v>
      </c>
      <c r="N15" s="47">
        <f>N14+0.1</f>
        <v>13.029999999999998</v>
      </c>
      <c r="O15" s="63">
        <f>IF(N15&gt;0,INT(1085000*EXP(-0.46944*N15)+73.61),0)</f>
        <v>2466</v>
      </c>
      <c r="P15" s="47">
        <f>P14+0.1</f>
        <v>13.039999999999997</v>
      </c>
      <c r="Q15" s="63">
        <f>IF(P15&gt;0,INT(1085000*EXP(-0.46944*P15)+73.61),0)</f>
        <v>2455</v>
      </c>
      <c r="R15" s="47">
        <f>R14+0.1</f>
        <v>13.049999999999999</v>
      </c>
      <c r="S15" s="63">
        <f>IF(R15&gt;0,INT(1085000*EXP(-0.46944*R15)+73.61),0)</f>
        <v>2444</v>
      </c>
      <c r="T15" s="47">
        <f>T14+0.1</f>
        <v>13.059999999999999</v>
      </c>
      <c r="U15" s="63">
        <f>IF(T15&gt;0,INT(1085000*EXP(-0.46944*T15)+73.61),0)</f>
        <v>2433</v>
      </c>
      <c r="V15" s="47">
        <f>V14+0.1</f>
        <v>13.069999999999999</v>
      </c>
      <c r="W15" s="63">
        <f>IF(V15&gt;0,INT(1085000*EXP(-0.46944*V15)+73.61),0)</f>
        <v>2422</v>
      </c>
      <c r="X15" s="47">
        <f>X14+0.1</f>
        <v>13.079999999999998</v>
      </c>
      <c r="Y15" s="63">
        <f>IF(X15&gt;0,INT(1085000*EXP(-0.46944*X15)+73.61),0)</f>
        <v>2411</v>
      </c>
      <c r="Z15" s="47">
        <f>Z14+0.1</f>
        <v>13.089999999999998</v>
      </c>
      <c r="AA15" s="64">
        <f>IF(Z15&gt;0,INT(1085000*EXP(-0.46944*Z15)+73.61),0)</f>
        <v>2400</v>
      </c>
    </row>
    <row r="16" ht="18">
      <c r="A16" s="102">
        <v>7</v>
      </c>
      <c r="B16" s="102">
        <v>6.8</v>
      </c>
      <c r="C16" s="102">
        <v>6.6</v>
      </c>
      <c r="D16" s="102">
        <v>6.6</v>
      </c>
      <c r="E16" s="102">
        <v>6</v>
      </c>
      <c r="F16" s="102">
        <v>6.4</v>
      </c>
      <c r="G16" s="102">
        <v>10.1</v>
      </c>
      <c r="H16" s="102">
        <v>13.1</v>
      </c>
      <c r="I16" s="63">
        <f>IF(H16&gt;0,INT(1085000*EXP(-0.46944*H16)+73.61),0)</f>
        <v>2389</v>
      </c>
      <c r="J16" s="47">
        <f>J15+0.1</f>
        <v>13.109999999999998</v>
      </c>
      <c r="K16" s="63">
        <f>IF(J16&gt;0,INT(1085000*EXP(-0.46944*J16)+73.61),0)</f>
        <v>2378</v>
      </c>
      <c r="L16" s="47">
        <f>L15+0.1</f>
        <v>13.119999999999997</v>
      </c>
      <c r="M16" s="63">
        <f>IF(L16&gt;0,INT(1085000*EXP(-0.46944*L16)+73.61),0)</f>
        <v>2367</v>
      </c>
      <c r="N16" s="47">
        <f>N15+0.1</f>
        <v>13.129999999999997</v>
      </c>
      <c r="O16" s="63">
        <f>IF(N16&gt;0,INT(1085000*EXP(-0.46944*N16)+73.61),0)</f>
        <v>2356</v>
      </c>
      <c r="P16" s="47">
        <f>P15+0.1</f>
        <v>13.139999999999997</v>
      </c>
      <c r="Q16" s="63">
        <f>IF(P16&gt;0,INT(1085000*EXP(-0.46944*P16)+73.61),0)</f>
        <v>2346</v>
      </c>
      <c r="R16" s="47">
        <f>R15+0.1</f>
        <v>13.149999999999999</v>
      </c>
      <c r="S16" s="63">
        <f>IF(R16&gt;0,INT(1085000*EXP(-0.46944*R16)+73.61),0)</f>
        <v>2335</v>
      </c>
      <c r="T16" s="47">
        <f>T15+0.1</f>
        <v>13.159999999999998</v>
      </c>
      <c r="U16" s="63">
        <f>IF(T16&gt;0,INT(1085000*EXP(-0.46944*T16)+73.61),0)</f>
        <v>2324</v>
      </c>
      <c r="V16" s="47">
        <f>V15+0.1</f>
        <v>13.169999999999998</v>
      </c>
      <c r="W16" s="63">
        <f>IF(V16&gt;0,INT(1085000*EXP(-0.46944*V16)+73.61),0)</f>
        <v>2314</v>
      </c>
      <c r="X16" s="47">
        <f>X15+0.1</f>
        <v>13.179999999999998</v>
      </c>
      <c r="Y16" s="63">
        <f>IF(X16&gt;0,INT(1085000*EXP(-0.46944*X16)+73.61),0)</f>
        <v>2303</v>
      </c>
      <c r="Z16" s="47">
        <f>Z15+0.1</f>
        <v>13.189999999999998</v>
      </c>
      <c r="AA16" s="64">
        <f>IF(Z16&gt;0,INT(1085000*EXP(-0.46944*Z16)+73.61),0)</f>
        <v>2293</v>
      </c>
    </row>
    <row r="17" ht="18">
      <c r="A17" s="102">
        <v>7.1</v>
      </c>
      <c r="B17" s="102">
        <v>6.9</v>
      </c>
      <c r="C17" s="102">
        <v>6.7</v>
      </c>
      <c r="D17" s="102">
        <v>6.7</v>
      </c>
      <c r="E17" s="102">
        <v>6.1</v>
      </c>
      <c r="F17" s="102">
        <v>6.5</v>
      </c>
      <c r="G17" s="102">
        <v>10.2</v>
      </c>
      <c r="H17" s="102">
        <v>13.2</v>
      </c>
      <c r="I17" s="63">
        <f>IF(H17&gt;0,INT(1085000*EXP(-0.46944*H17)+73.61),0)</f>
        <v>2283</v>
      </c>
      <c r="J17" s="47">
        <f>J16+0.1</f>
        <v>13.209999999999997</v>
      </c>
      <c r="K17" s="63">
        <f>IF(J17&gt;0,INT(1085000*EXP(-0.46944*J17)+73.61),0)</f>
        <v>2272</v>
      </c>
      <c r="L17" s="47">
        <f>L16+0.1</f>
        <v>13.219999999999997</v>
      </c>
      <c r="M17" s="63">
        <f>IF(L17&gt;0,INT(1085000*EXP(-0.46944*L17)+73.61),0)</f>
        <v>2262</v>
      </c>
      <c r="N17" s="47">
        <f>N16+0.1</f>
        <v>13.229999999999997</v>
      </c>
      <c r="O17" s="63">
        <f>IF(N17&gt;0,INT(1085000*EXP(-0.46944*N17)+73.61),0)</f>
        <v>2252</v>
      </c>
      <c r="P17" s="47">
        <f>P16+0.1</f>
        <v>13.239999999999997</v>
      </c>
      <c r="Q17" s="63">
        <f>IF(P17&gt;0,INT(1085000*EXP(-0.46944*P17)+73.61),0)</f>
        <v>2241</v>
      </c>
      <c r="R17" s="47">
        <f>R16+0.1</f>
        <v>13.249999999999998</v>
      </c>
      <c r="S17" s="63">
        <f>IF(R17&gt;0,INT(1085000*EXP(-0.46944*R17)+73.61),0)</f>
        <v>2231</v>
      </c>
      <c r="T17" s="47">
        <f>T16+0.1</f>
        <v>13.259999999999998</v>
      </c>
      <c r="U17" s="63">
        <f>IF(T17&gt;0,INT(1085000*EXP(-0.46944*T17)+73.61),0)</f>
        <v>2221</v>
      </c>
      <c r="V17" s="47">
        <f>V16+0.1</f>
        <v>13.269999999999998</v>
      </c>
      <c r="W17" s="63">
        <f>IF(V17&gt;0,INT(1085000*EXP(-0.46944*V17)+73.61),0)</f>
        <v>2211</v>
      </c>
      <c r="X17" s="47">
        <f>X16+0.1</f>
        <v>13.279999999999998</v>
      </c>
      <c r="Y17" s="63">
        <f>IF(X17&gt;0,INT(1085000*EXP(-0.46944*X17)+73.61),0)</f>
        <v>2201</v>
      </c>
      <c r="Z17" s="47">
        <f>Z16+0.1</f>
        <v>13.289999999999997</v>
      </c>
      <c r="AA17" s="64">
        <f>IF(Z17&gt;0,INT(1085000*EXP(-0.46944*Z17)+73.61),0)</f>
        <v>2191</v>
      </c>
    </row>
    <row r="18" ht="18">
      <c r="A18" s="102">
        <v>7.2</v>
      </c>
      <c r="B18" s="102">
        <v>7</v>
      </c>
      <c r="C18" s="102">
        <v>6.8</v>
      </c>
      <c r="D18" s="102">
        <v>6.8</v>
      </c>
      <c r="E18" s="102">
        <v>6.2</v>
      </c>
      <c r="F18" s="102">
        <v>6.6</v>
      </c>
      <c r="G18" s="102">
        <v>10.3</v>
      </c>
      <c r="H18" s="102">
        <v>13.3</v>
      </c>
      <c r="I18" s="63">
        <f>IF(H18&gt;0,INT(1085000*EXP(-0.46944*H18)+73.61),0)</f>
        <v>2181</v>
      </c>
      <c r="J18" s="47">
        <f>J17+0.1</f>
        <v>13.309999999999997</v>
      </c>
      <c r="K18" s="63">
        <f>IF(J18&gt;0,INT(1085000*EXP(-0.46944*J18)+73.61),0)</f>
        <v>2171</v>
      </c>
      <c r="L18" s="47">
        <f>L17+0.1</f>
        <v>13.319999999999997</v>
      </c>
      <c r="M18" s="63">
        <f>IF(L18&gt;0,INT(1085000*EXP(-0.46944*L18)+73.61),0)</f>
        <v>2162</v>
      </c>
      <c r="N18" s="47">
        <f>N17+0.1</f>
        <v>13.329999999999997</v>
      </c>
      <c r="O18" s="63">
        <f>IF(N18&gt;0,INT(1085000*EXP(-0.46944*N18)+73.61),0)</f>
        <v>2152</v>
      </c>
      <c r="P18" s="47">
        <f>P17+0.1</f>
        <v>13.339999999999996</v>
      </c>
      <c r="Q18" s="63">
        <f>IF(P18&gt;0,INT(1085000*EXP(-0.46944*P18)+73.61),0)</f>
        <v>2142</v>
      </c>
      <c r="R18" s="47">
        <f>R17+0.1</f>
        <v>13.349999999999998</v>
      </c>
      <c r="S18" s="63">
        <f>IF(R18&gt;0,INT(1085000*EXP(-0.46944*R18)+73.61),0)</f>
        <v>2132</v>
      </c>
      <c r="T18" s="47">
        <f>T17+0.1</f>
        <v>13.359999999999998</v>
      </c>
      <c r="U18" s="63">
        <f>IF(T18&gt;0,INT(1085000*EXP(-0.46944*T18)+73.61),0)</f>
        <v>2123</v>
      </c>
      <c r="V18" s="47">
        <f>V17+0.1</f>
        <v>13.369999999999997</v>
      </c>
      <c r="W18" s="63">
        <f>IF(V18&gt;0,INT(1085000*EXP(-0.46944*V18)+73.61),0)</f>
        <v>2113</v>
      </c>
      <c r="X18" s="47">
        <f>X17+0.1</f>
        <v>13.379999999999997</v>
      </c>
      <c r="Y18" s="63">
        <f>IF(X18&gt;0,INT(1085000*EXP(-0.46944*X18)+73.61),0)</f>
        <v>2104</v>
      </c>
      <c r="Z18" s="47">
        <f>Z17+0.1</f>
        <v>13.389999999999997</v>
      </c>
      <c r="AA18" s="64">
        <f>IF(Z18&gt;0,INT(1085000*EXP(-0.46944*Z18)+73.61),0)</f>
        <v>2094</v>
      </c>
    </row>
    <row r="19" ht="18">
      <c r="A19" s="102">
        <v>7.3</v>
      </c>
      <c r="B19" s="102">
        <v>7.1</v>
      </c>
      <c r="C19" s="102">
        <v>6.9</v>
      </c>
      <c r="D19" s="102">
        <v>6.9</v>
      </c>
      <c r="E19" s="102">
        <v>6.3</v>
      </c>
      <c r="F19" s="102">
        <v>6.7</v>
      </c>
      <c r="G19" s="102">
        <v>10.4</v>
      </c>
      <c r="H19" s="102">
        <v>13.4</v>
      </c>
      <c r="I19" s="63">
        <f>IF(H19&gt;0,INT(1085000*EXP(-0.46944*H19)+73.61),0)</f>
        <v>2085</v>
      </c>
      <c r="J19" s="47">
        <f>J18+0.1</f>
        <v>13.409999999999997</v>
      </c>
      <c r="K19" s="63">
        <f>IF(J19&gt;0,INT(1085000*EXP(-0.46944*J19)+73.61),0)</f>
        <v>2075</v>
      </c>
      <c r="L19" s="47">
        <f>L18+0.1</f>
        <v>13.419999999999996</v>
      </c>
      <c r="M19" s="63">
        <f>IF(L19&gt;0,INT(1085000*EXP(-0.46944*L19)+73.61),0)</f>
        <v>2066</v>
      </c>
      <c r="N19" s="47">
        <f>N18+0.1</f>
        <v>13.429999999999996</v>
      </c>
      <c r="O19" s="63">
        <f>IF(N19&gt;0,INT(1085000*EXP(-0.46944*N19)+73.61),0)</f>
        <v>2056</v>
      </c>
      <c r="P19" s="47">
        <f>P18+0.1</f>
        <v>13.439999999999996</v>
      </c>
      <c r="Q19" s="63">
        <f>IF(P19&gt;0,INT(1085000*EXP(-0.46944*P19)+73.61),0)</f>
        <v>2047</v>
      </c>
      <c r="R19" s="47">
        <f>R18+0.1</f>
        <v>13.449999999999998</v>
      </c>
      <c r="S19" s="63">
        <f>IF(R19&gt;0,INT(1085000*EXP(-0.46944*R19)+73.61),0)</f>
        <v>2038</v>
      </c>
      <c r="T19" s="47">
        <f>T18+0.1</f>
        <v>13.459999999999997</v>
      </c>
      <c r="U19" s="63">
        <f>IF(T19&gt;0,INT(1085000*EXP(-0.46944*T19)+73.61),0)</f>
        <v>2029</v>
      </c>
      <c r="V19" s="47">
        <f>V18+0.1</f>
        <v>13.469999999999997</v>
      </c>
      <c r="W19" s="63">
        <f>IF(V19&gt;0,INT(1085000*EXP(-0.46944*V19)+73.61),0)</f>
        <v>2020</v>
      </c>
      <c r="X19" s="47">
        <f>X18+0.1</f>
        <v>13.479999999999997</v>
      </c>
      <c r="Y19" s="63">
        <f>IF(X19&gt;0,INT(1085000*EXP(-0.46944*X19)+73.61),0)</f>
        <v>2010</v>
      </c>
      <c r="Z19" s="47">
        <f>Z18+0.1</f>
        <v>13.489999999999997</v>
      </c>
      <c r="AA19" s="64">
        <f>IF(Z19&gt;0,INT(1085000*EXP(-0.46944*Z19)+73.61),0)</f>
        <v>2001</v>
      </c>
    </row>
    <row r="20" ht="18">
      <c r="A20" s="102">
        <v>7.4</v>
      </c>
      <c r="B20" s="102">
        <v>7.2</v>
      </c>
      <c r="C20" s="102">
        <v>7</v>
      </c>
      <c r="D20" s="102">
        <v>7</v>
      </c>
      <c r="E20" s="102">
        <v>6.4</v>
      </c>
      <c r="F20" s="102">
        <v>6.8</v>
      </c>
      <c r="G20" s="102">
        <v>10.5</v>
      </c>
      <c r="H20" s="102">
        <v>13.5</v>
      </c>
      <c r="I20" s="63">
        <f>IF(H20&gt;0,INT(1085000*EXP(-0.46944*H20)+73.61),0)</f>
        <v>1992</v>
      </c>
      <c r="J20" s="47">
        <f>J19+0.1</f>
        <v>13.509999999999996</v>
      </c>
      <c r="K20" s="63">
        <f>IF(J20&gt;0,INT(1085000*EXP(-0.46944*J20)+73.61),0)</f>
        <v>1983</v>
      </c>
      <c r="L20" s="47">
        <f>L19+0.1</f>
        <v>13.519999999999996</v>
      </c>
      <c r="M20" s="63">
        <f>IF(L20&gt;0,INT(1085000*EXP(-0.46944*L20)+73.61),0)</f>
        <v>1974</v>
      </c>
      <c r="N20" s="47">
        <f>N19+0.1</f>
        <v>13.529999999999996</v>
      </c>
      <c r="O20" s="63">
        <f>IF(N20&gt;0,INT(1085000*EXP(-0.46944*N20)+73.61),0)</f>
        <v>1965</v>
      </c>
      <c r="P20" s="47">
        <f>P19+0.1</f>
        <v>13.539999999999996</v>
      </c>
      <c r="Q20" s="63">
        <f>IF(P20&gt;0,INT(1085000*EXP(-0.46944*P20)+73.61),0)</f>
        <v>1957</v>
      </c>
      <c r="R20" s="47">
        <f>R19+0.1</f>
        <v>13.549999999999997</v>
      </c>
      <c r="S20" s="63">
        <f>IF(R20&gt;0,INT(1085000*EXP(-0.46944*R20)+73.61),0)</f>
        <v>1948</v>
      </c>
      <c r="T20" s="47">
        <f>T19+0.1</f>
        <v>13.559999999999997</v>
      </c>
      <c r="U20" s="63">
        <f>IF(T20&gt;0,INT(1085000*EXP(-0.46944*T20)+73.61),0)</f>
        <v>1939</v>
      </c>
      <c r="V20" s="47">
        <f>V19+0.1</f>
        <v>13.569999999999997</v>
      </c>
      <c r="W20" s="63">
        <f>IF(V20&gt;0,INT(1085000*EXP(-0.46944*V20)+73.61),0)</f>
        <v>1930</v>
      </c>
      <c r="X20" s="47">
        <f>X19+0.1</f>
        <v>13.579999999999997</v>
      </c>
      <c r="Y20" s="63">
        <f>IF(X20&gt;0,INT(1085000*EXP(-0.46944*X20)+73.61),0)</f>
        <v>1922</v>
      </c>
      <c r="Z20" s="47">
        <f>Z19+0.1</f>
        <v>13.589999999999996</v>
      </c>
      <c r="AA20" s="64">
        <f>IF(Z20&gt;0,INT(1085000*EXP(-0.46944*Z20)+73.61),0)</f>
        <v>1913</v>
      </c>
    </row>
    <row r="21" ht="18">
      <c r="A21" s="102">
        <v>7.5</v>
      </c>
      <c r="B21" s="102">
        <v>7.3</v>
      </c>
      <c r="C21" s="102">
        <v>7.1</v>
      </c>
      <c r="D21" s="102">
        <v>7.1</v>
      </c>
      <c r="E21" s="102">
        <v>6.5</v>
      </c>
      <c r="F21" s="102">
        <v>6.9</v>
      </c>
      <c r="G21" s="102">
        <v>10.6</v>
      </c>
      <c r="H21" s="102">
        <v>13.6</v>
      </c>
      <c r="I21" s="63">
        <f>IF(H21&gt;0,INT(1085000*EXP(-0.46944*H21)+73.61),0)</f>
        <v>1904</v>
      </c>
      <c r="J21" s="47">
        <f>J20+0.1</f>
        <v>13.609999999999996</v>
      </c>
      <c r="K21" s="63">
        <f>IF(J21&gt;0,INT(1085000*EXP(-0.46944*J21)+73.61),0)</f>
        <v>1896</v>
      </c>
      <c r="L21" s="47">
        <f>L20+0.1</f>
        <v>13.619999999999996</v>
      </c>
      <c r="M21" s="63">
        <f>IF(L21&gt;0,INT(1085000*EXP(-0.46944*L21)+73.61),0)</f>
        <v>1887</v>
      </c>
      <c r="N21" s="47">
        <f>N20+0.1</f>
        <v>13.629999999999995</v>
      </c>
      <c r="O21" s="63">
        <f>IF(N21&gt;0,INT(1085000*EXP(-0.46944*N21)+73.61),0)</f>
        <v>1879</v>
      </c>
      <c r="P21" s="47">
        <f>P20+0.1</f>
        <v>13.639999999999995</v>
      </c>
      <c r="Q21" s="63">
        <f>IF(P21&gt;0,INT(1085000*EXP(-0.46944*P21)+73.61),0)</f>
        <v>1870</v>
      </c>
      <c r="R21" s="47">
        <f>R20+0.1</f>
        <v>13.649999999999997</v>
      </c>
      <c r="S21" s="63">
        <f>IF(R21&gt;0,INT(1085000*EXP(-0.46944*R21)+73.61),0)</f>
        <v>1862</v>
      </c>
      <c r="T21" s="47">
        <f>T20+0.1</f>
        <v>13.659999999999997</v>
      </c>
      <c r="U21" s="63">
        <f>IF(T21&gt;0,INT(1085000*EXP(-0.46944*T21)+73.61),0)</f>
        <v>1853</v>
      </c>
      <c r="V21" s="47">
        <f>V20+0.1</f>
        <v>13.669999999999996</v>
      </c>
      <c r="W21" s="63">
        <f>IF(V21&gt;0,INT(1085000*EXP(-0.46944*V21)+73.61),0)</f>
        <v>1845</v>
      </c>
      <c r="X21" s="47">
        <f>X20+0.1</f>
        <v>13.679999999999996</v>
      </c>
      <c r="Y21" s="63">
        <f>IF(X21&gt;0,INT(1085000*EXP(-0.46944*X21)+73.61),0)</f>
        <v>1837</v>
      </c>
      <c r="Z21" s="47">
        <f>Z20+0.1</f>
        <v>13.689999999999996</v>
      </c>
      <c r="AA21" s="64">
        <f>IF(Z21&gt;0,INT(1085000*EXP(-0.46944*Z21)+73.61),0)</f>
        <v>1829</v>
      </c>
    </row>
    <row r="22" ht="18">
      <c r="A22" s="102">
        <v>7.6</v>
      </c>
      <c r="B22" s="102">
        <v>7.4</v>
      </c>
      <c r="C22" s="102">
        <v>7.2</v>
      </c>
      <c r="D22" s="102">
        <v>7.2</v>
      </c>
      <c r="E22" s="102">
        <v>6.6</v>
      </c>
      <c r="F22" s="102">
        <v>7</v>
      </c>
      <c r="G22" s="102">
        <v>10.7</v>
      </c>
      <c r="H22" s="102">
        <v>13.7</v>
      </c>
      <c r="I22" s="63">
        <f>IF(H22&gt;0,INT(1085000*EXP(-0.46944*H22)+73.61),0)</f>
        <v>1820</v>
      </c>
      <c r="J22" s="47">
        <f>J21+0.1</f>
        <v>13.709999999999996</v>
      </c>
      <c r="K22" s="63">
        <f>IF(J22&gt;0,INT(1085000*EXP(-0.46944*J22)+73.61),0)</f>
        <v>1812</v>
      </c>
      <c r="L22" s="47">
        <f>L21+0.1</f>
        <v>13.719999999999995</v>
      </c>
      <c r="M22" s="63">
        <f>IF(L22&gt;0,INT(1085000*EXP(-0.46944*L22)+73.61),0)</f>
        <v>1804</v>
      </c>
      <c r="N22" s="47">
        <f>N21+0.1</f>
        <v>13.729999999999995</v>
      </c>
      <c r="O22" s="63">
        <f>IF(N22&gt;0,INT(1085000*EXP(-0.46944*N22)+73.61),0)</f>
        <v>1796</v>
      </c>
      <c r="P22" s="47">
        <f>P21+0.1</f>
        <v>13.739999999999995</v>
      </c>
      <c r="Q22" s="63">
        <f>IF(P22&gt;0,INT(1085000*EXP(-0.46944*P22)+73.61),0)</f>
        <v>1788</v>
      </c>
      <c r="R22" s="47">
        <f>R21+0.1</f>
        <v>13.749999999999996</v>
      </c>
      <c r="S22" s="63">
        <f>IF(R22&gt;0,INT(1085000*EXP(-0.46944*R22)+73.61),0)</f>
        <v>1780</v>
      </c>
      <c r="T22" s="47">
        <f>T21+0.1</f>
        <v>13.759999999999996</v>
      </c>
      <c r="U22" s="63">
        <f>IF(T22&gt;0,INT(1085000*EXP(-0.46944*T22)+73.61),0)</f>
        <v>1772</v>
      </c>
      <c r="V22" s="47">
        <f>V21+0.1</f>
        <v>13.769999999999996</v>
      </c>
      <c r="W22" s="63">
        <f>IF(V22&gt;0,INT(1085000*EXP(-0.46944*V22)+73.61),0)</f>
        <v>1764</v>
      </c>
      <c r="X22" s="47">
        <f>X21+0.1</f>
        <v>13.779999999999996</v>
      </c>
      <c r="Y22" s="63">
        <f>IF(X22&gt;0,INT(1085000*EXP(-0.46944*X22)+73.61),0)</f>
        <v>1756</v>
      </c>
      <c r="Z22" s="47">
        <f>Z21+0.1</f>
        <v>13.789999999999996</v>
      </c>
      <c r="AA22" s="64">
        <f>IF(Z22&gt;0,INT(1085000*EXP(-0.46944*Z22)+73.61),0)</f>
        <v>1748</v>
      </c>
    </row>
    <row r="23" ht="18">
      <c r="A23" s="102">
        <v>7.7</v>
      </c>
      <c r="B23" s="102">
        <v>7.5</v>
      </c>
      <c r="C23" s="102">
        <v>7.3</v>
      </c>
      <c r="D23" s="102">
        <v>7.3</v>
      </c>
      <c r="E23" s="102">
        <v>6.7</v>
      </c>
      <c r="F23" s="102">
        <v>7.1</v>
      </c>
      <c r="G23" s="102">
        <v>10.8</v>
      </c>
      <c r="H23" s="102">
        <v>13.8</v>
      </c>
      <c r="I23" s="63">
        <f>IF(H23&gt;0,INT(1085000*EXP(-0.46944*H23)+73.61),0)</f>
        <v>1740</v>
      </c>
      <c r="J23" s="47">
        <f>J22+0.1</f>
        <v>13.809999999999995</v>
      </c>
      <c r="K23" s="63">
        <f>IF(J23&gt;0,INT(1085000*EXP(-0.46944*J23)+73.61),0)</f>
        <v>1732</v>
      </c>
      <c r="L23" s="47">
        <f>L22+0.1</f>
        <v>13.819999999999995</v>
      </c>
      <c r="M23" s="63">
        <f>IF(L23&gt;0,INT(1085000*EXP(-0.46944*L23)+73.61),0)</f>
        <v>1725</v>
      </c>
      <c r="N23" s="47">
        <f>N22+0.1</f>
        <v>13.829999999999995</v>
      </c>
      <c r="O23" s="63">
        <f>IF(N23&gt;0,INT(1085000*EXP(-0.46944*N23)+73.61),0)</f>
        <v>1717</v>
      </c>
      <c r="P23" s="47">
        <f>P22+0.1</f>
        <v>13.839999999999995</v>
      </c>
      <c r="Q23" s="63">
        <f>IF(P23&gt;0,INT(1085000*EXP(-0.46944*P23)+73.61),0)</f>
        <v>1709</v>
      </c>
      <c r="R23" s="47">
        <f>R22+0.1</f>
        <v>13.849999999999996</v>
      </c>
      <c r="S23" s="63">
        <f>IF(R23&gt;0,INT(1085000*EXP(-0.46944*R23)+73.61),0)</f>
        <v>1701</v>
      </c>
      <c r="T23" s="47">
        <f>T22+0.1</f>
        <v>13.859999999999996</v>
      </c>
      <c r="U23" s="63">
        <f>IF(T23&gt;0,INT(1085000*EXP(-0.46944*T23)+73.61),0)</f>
        <v>1694</v>
      </c>
      <c r="V23" s="47">
        <f>V22+0.1</f>
        <v>13.869999999999996</v>
      </c>
      <c r="W23" s="63">
        <f>IF(V23&gt;0,INT(1085000*EXP(-0.46944*V23)+73.61),0)</f>
        <v>1686</v>
      </c>
      <c r="X23" s="47">
        <f>X22+0.1</f>
        <v>13.879999999999995</v>
      </c>
      <c r="Y23" s="63">
        <f>IF(X23&gt;0,INT(1085000*EXP(-0.46944*X23)+73.61),0)</f>
        <v>1679</v>
      </c>
      <c r="Z23" s="47">
        <f>Z22+0.1</f>
        <v>13.889999999999995</v>
      </c>
      <c r="AA23" s="64">
        <f>IF(Z23&gt;0,INT(1085000*EXP(-0.46944*Z23)+73.61),0)</f>
        <v>1671</v>
      </c>
    </row>
    <row r="24" ht="18">
      <c r="A24" s="102">
        <v>7.8</v>
      </c>
      <c r="B24" s="102">
        <v>7.6</v>
      </c>
      <c r="C24" s="102">
        <v>7.4</v>
      </c>
      <c r="D24" s="102">
        <v>7.4</v>
      </c>
      <c r="E24" s="102">
        <v>6.8</v>
      </c>
      <c r="F24" s="102">
        <v>7.2</v>
      </c>
      <c r="G24" s="102">
        <v>10.9</v>
      </c>
      <c r="H24" s="102">
        <v>13.9</v>
      </c>
      <c r="I24" s="63">
        <f>IF(H24&gt;0,INT(1085000*EXP(-0.46944*H24)+73.61),0)</f>
        <v>1664</v>
      </c>
      <c r="J24" s="47">
        <f>J23+0.1</f>
        <v>13.909999999999995</v>
      </c>
      <c r="K24" s="63">
        <f>IF(J24&gt;0,INT(1085000*EXP(-0.46944*J24)+73.61),0)</f>
        <v>1656</v>
      </c>
      <c r="L24" s="47">
        <f>L23+0.1</f>
        <v>13.919999999999995</v>
      </c>
      <c r="M24" s="63">
        <f>IF(L24&gt;0,INT(1085000*EXP(-0.46944*L24)+73.61),0)</f>
        <v>1649</v>
      </c>
      <c r="N24" s="47">
        <f>N23+0.1</f>
        <v>13.929999999999994</v>
      </c>
      <c r="O24" s="63">
        <f>IF(N24&gt;0,INT(1085000*EXP(-0.46944*N24)+73.61),0)</f>
        <v>1641</v>
      </c>
      <c r="P24" s="47">
        <f>P23+0.1</f>
        <v>13.939999999999994</v>
      </c>
      <c r="Q24" s="63">
        <f>IF(P24&gt;0,INT(1085000*EXP(-0.46944*P24)+73.61),0)</f>
        <v>1634</v>
      </c>
      <c r="R24" s="47">
        <f>R23+0.1</f>
        <v>13.949999999999996</v>
      </c>
      <c r="S24" s="63">
        <f>IF(R24&gt;0,INT(1085000*EXP(-0.46944*R24)+73.61),0)</f>
        <v>1627</v>
      </c>
      <c r="T24" s="47">
        <f>T23+0.1</f>
        <v>13.959999999999996</v>
      </c>
      <c r="U24" s="63">
        <f>IF(T24&gt;0,INT(1085000*EXP(-0.46944*T24)+73.61),0)</f>
        <v>1620</v>
      </c>
      <c r="V24" s="47">
        <f>V23+0.1</f>
        <v>13.969999999999995</v>
      </c>
      <c r="W24" s="63">
        <f>IF(V24&gt;0,INT(1085000*EXP(-0.46944*V24)+73.61),0)</f>
        <v>1612</v>
      </c>
      <c r="X24" s="47">
        <f>X23+0.1</f>
        <v>13.979999999999995</v>
      </c>
      <c r="Y24" s="63">
        <f>IF(X24&gt;0,INT(1085000*EXP(-0.46944*X24)+73.61),0)</f>
        <v>1605</v>
      </c>
      <c r="Z24" s="47">
        <f>Z23+0.1</f>
        <v>13.989999999999995</v>
      </c>
      <c r="AA24" s="64">
        <f>IF(Z24&gt;0,INT(1085000*EXP(-0.46944*Z24)+73.61),0)</f>
        <v>1598</v>
      </c>
    </row>
    <row r="25" ht="18">
      <c r="A25" s="102">
        <v>7.9</v>
      </c>
      <c r="B25" s="102">
        <v>7.7</v>
      </c>
      <c r="C25" s="102">
        <v>7.5</v>
      </c>
      <c r="D25" s="102">
        <v>7.5</v>
      </c>
      <c r="E25" s="102">
        <v>6.9</v>
      </c>
      <c r="F25" s="102">
        <v>7.3</v>
      </c>
      <c r="G25" s="102">
        <v>11</v>
      </c>
      <c r="H25" s="102">
        <v>14</v>
      </c>
      <c r="I25" s="63">
        <f>IF(H25&gt;0,INT(1085000*EXP(-0.46944*H25)+73.61),0)</f>
        <v>1591</v>
      </c>
      <c r="J25" s="47">
        <f>J24+0.1</f>
        <v>14.009999999999994</v>
      </c>
      <c r="K25" s="63">
        <f>IF(J25&gt;0,INT(1085000*EXP(-0.46944*J25)+73.61),0)</f>
        <v>1584</v>
      </c>
      <c r="L25" s="47">
        <f>L24+0.1</f>
        <v>14.019999999999994</v>
      </c>
      <c r="M25" s="63">
        <f>IF(L25&gt;0,INT(1085000*EXP(-0.46944*L25)+73.61),0)</f>
        <v>1577</v>
      </c>
      <c r="N25" s="47">
        <f>N24+0.1</f>
        <v>14.029999999999994</v>
      </c>
      <c r="O25" s="63">
        <f>IF(N25&gt;0,INT(1085000*EXP(-0.46944*N25)+73.61),0)</f>
        <v>1570</v>
      </c>
      <c r="P25" s="47">
        <f>P24+0.1</f>
        <v>14.039999999999994</v>
      </c>
      <c r="Q25" s="63">
        <f>IF(P25&gt;0,INT(1085000*EXP(-0.46944*P25)+73.61),0)</f>
        <v>1563</v>
      </c>
      <c r="R25" s="47">
        <f>R24+0.1</f>
        <v>14.049999999999995</v>
      </c>
      <c r="S25" s="63">
        <f>IF(R25&gt;0,INT(1085000*EXP(-0.46944*R25)+73.61),0)</f>
        <v>1556</v>
      </c>
      <c r="T25" s="47">
        <f>T24+0.1</f>
        <v>14.059999999999995</v>
      </c>
      <c r="U25" s="63">
        <f>IF(T25&gt;0,INT(1085000*EXP(-0.46944*T25)+73.61),0)</f>
        <v>1549</v>
      </c>
      <c r="V25" s="47">
        <f>V24+0.1</f>
        <v>14.069999999999995</v>
      </c>
      <c r="W25" s="63">
        <f>IF(V25&gt;0,INT(1085000*EXP(-0.46944*V25)+73.61),0)</f>
        <v>1542</v>
      </c>
      <c r="X25" s="47">
        <f>X24+0.1</f>
        <v>14.079999999999995</v>
      </c>
      <c r="Y25" s="63">
        <f>IF(X25&gt;0,INT(1085000*EXP(-0.46944*X25)+73.61),0)</f>
        <v>1535</v>
      </c>
      <c r="Z25" s="47">
        <f>Z24+0.1</f>
        <v>14.089999999999995</v>
      </c>
      <c r="AA25" s="64">
        <f>IF(Z25&gt;0,INT(1085000*EXP(-0.46944*Z25)+73.61),0)</f>
        <v>1528</v>
      </c>
    </row>
    <row r="26" ht="18">
      <c r="A26" s="102">
        <v>8</v>
      </c>
      <c r="B26" s="102">
        <v>7.8</v>
      </c>
      <c r="C26" s="102">
        <v>7.6</v>
      </c>
      <c r="D26" s="102">
        <v>7.6</v>
      </c>
      <c r="E26" s="102">
        <v>7</v>
      </c>
      <c r="F26" s="102">
        <v>7.4</v>
      </c>
      <c r="G26" s="102">
        <v>11.1</v>
      </c>
      <c r="H26" s="102">
        <v>14.1</v>
      </c>
      <c r="I26" s="63">
        <f>IF(H26&gt;0,INT(1085000*EXP(-0.46944*H26)+73.61),0)</f>
        <v>1521</v>
      </c>
      <c r="J26" s="47">
        <f>J25+0.1</f>
        <v>14.109999999999994</v>
      </c>
      <c r="K26" s="63">
        <f>IF(J26&gt;0,INT(1085000*EXP(-0.46944*J26)+73.61),0)</f>
        <v>1514</v>
      </c>
      <c r="L26" s="47">
        <f>L25+0.1</f>
        <v>14.119999999999994</v>
      </c>
      <c r="M26" s="63">
        <f>IF(L26&gt;0,INT(1085000*EXP(-0.46944*L26)+73.61),0)</f>
        <v>1508</v>
      </c>
      <c r="N26" s="47">
        <f>N25+0.1</f>
        <v>14.129999999999994</v>
      </c>
      <c r="O26" s="63">
        <f>IF(N26&gt;0,INT(1085000*EXP(-0.46944*N26)+73.61),0)</f>
        <v>1501</v>
      </c>
      <c r="P26" s="47">
        <f>P25+0.1</f>
        <v>14.139999999999993</v>
      </c>
      <c r="Q26" s="63">
        <f>IF(P26&gt;0,INT(1085000*EXP(-0.46944*P26)+73.61),0)</f>
        <v>1494</v>
      </c>
      <c r="R26" s="47">
        <f>R25+0.1</f>
        <v>14.149999999999995</v>
      </c>
      <c r="S26" s="63">
        <f>IF(R26&gt;0,INT(1085000*EXP(-0.46944*R26)+73.61),0)</f>
        <v>1488</v>
      </c>
      <c r="T26" s="47">
        <f>T25+0.1</f>
        <v>14.159999999999995</v>
      </c>
      <c r="U26" s="63">
        <f>IF(T26&gt;0,INT(1085000*EXP(-0.46944*T26)+73.61),0)</f>
        <v>1481</v>
      </c>
      <c r="V26" s="47">
        <f>V25+0.1</f>
        <v>14.169999999999995</v>
      </c>
      <c r="W26" s="63">
        <f>IF(V26&gt;0,INT(1085000*EXP(-0.46944*V26)+73.61),0)</f>
        <v>1474</v>
      </c>
      <c r="X26" s="47">
        <f>X25+0.1</f>
        <v>14.179999999999994</v>
      </c>
      <c r="Y26" s="63">
        <f>IF(X26&gt;0,INT(1085000*EXP(-0.46944*X26)+73.61),0)</f>
        <v>1468</v>
      </c>
      <c r="Z26" s="47">
        <f>Z25+0.1</f>
        <v>14.189999999999994</v>
      </c>
      <c r="AA26" s="64">
        <f>IF(Z26&gt;0,INT(1085000*EXP(-0.46944*Z26)+73.61),0)</f>
        <v>1461</v>
      </c>
    </row>
    <row r="27" ht="18">
      <c r="A27" s="102">
        <v>8.1</v>
      </c>
      <c r="B27" s="102">
        <v>7.9</v>
      </c>
      <c r="C27" s="102">
        <v>7.7</v>
      </c>
      <c r="D27" s="102">
        <v>7.7</v>
      </c>
      <c r="E27" s="102">
        <v>7.1</v>
      </c>
      <c r="F27" s="102">
        <v>7.5</v>
      </c>
      <c r="G27" s="102">
        <v>11.2</v>
      </c>
      <c r="H27" s="102">
        <v>14.2</v>
      </c>
      <c r="I27" s="63">
        <f>IF(H27&gt;0,INT(1085000*EXP(-0.46944*H27)+73.61),0)</f>
        <v>1455</v>
      </c>
      <c r="J27" s="47">
        <f>J26+0.1</f>
        <v>14.209999999999994</v>
      </c>
      <c r="K27" s="63">
        <f>IF(J27&gt;0,INT(1085000*EXP(-0.46944*J27)+73.61),0)</f>
        <v>1448</v>
      </c>
      <c r="L27" s="47">
        <f>L26+0.1</f>
        <v>14.219999999999994</v>
      </c>
      <c r="M27" s="63">
        <f>IF(L27&gt;0,INT(1085000*EXP(-0.46944*L27)+73.61),0)</f>
        <v>1442</v>
      </c>
      <c r="N27" s="47">
        <f>N26+0.1</f>
        <v>14.229999999999993</v>
      </c>
      <c r="O27" s="63">
        <f>IF(N27&gt;0,INT(1085000*EXP(-0.46944*N27)+73.61),0)</f>
        <v>1435</v>
      </c>
      <c r="P27" s="47">
        <f>P26+0.1</f>
        <v>14.239999999999993</v>
      </c>
      <c r="Q27" s="63">
        <f>IF(P27&gt;0,INT(1085000*EXP(-0.46944*P27)+73.61),0)</f>
        <v>1429</v>
      </c>
      <c r="R27" s="47">
        <f>R26+0.1</f>
        <v>14.249999999999995</v>
      </c>
      <c r="S27" s="63">
        <f>IF(R27&gt;0,INT(1085000*EXP(-0.46944*R27)+73.61),0)</f>
        <v>1423</v>
      </c>
      <c r="T27" s="47">
        <f>T26+0.1</f>
        <v>14.259999999999994</v>
      </c>
      <c r="U27" s="63">
        <f>IF(T27&gt;0,INT(1085000*EXP(-0.46944*T27)+73.61),0)</f>
        <v>1416</v>
      </c>
      <c r="V27" s="47">
        <f>V26+0.1</f>
        <v>14.269999999999994</v>
      </c>
      <c r="W27" s="63">
        <f>IF(V27&gt;0,INT(1085000*EXP(-0.46944*V27)+73.61),0)</f>
        <v>1410</v>
      </c>
      <c r="X27" s="47">
        <f>X26+0.1</f>
        <v>14.279999999999994</v>
      </c>
      <c r="Y27" s="63">
        <f>IF(X27&gt;0,INT(1085000*EXP(-0.46944*X27)+73.61),0)</f>
        <v>1404</v>
      </c>
      <c r="Z27" s="47">
        <f>Z26+0.1</f>
        <v>14.289999999999994</v>
      </c>
      <c r="AA27" s="64">
        <f>IF(Z27&gt;0,INT(1085000*EXP(-0.46944*Z27)+73.61),0)</f>
        <v>1398</v>
      </c>
    </row>
    <row r="28" ht="18">
      <c r="A28" s="102">
        <v>8.2</v>
      </c>
      <c r="B28" s="102">
        <v>8</v>
      </c>
      <c r="C28" s="102">
        <v>7.8</v>
      </c>
      <c r="D28" s="102">
        <v>7.8</v>
      </c>
      <c r="E28" s="102">
        <v>7.2</v>
      </c>
      <c r="F28" s="102">
        <v>7.6</v>
      </c>
      <c r="G28" s="102">
        <v>11.3</v>
      </c>
      <c r="H28" s="102">
        <v>14.3</v>
      </c>
      <c r="I28" s="63">
        <f>IF(H28&gt;0,INT(1085000*EXP(-0.46944*H28)+73.61),0)</f>
        <v>1391</v>
      </c>
      <c r="J28" s="47">
        <f>J27+0.1</f>
        <v>14.309999999999993</v>
      </c>
      <c r="K28" s="63">
        <f>IF(J28&gt;0,INT(1085000*EXP(-0.46944*J28)+73.61),0)</f>
        <v>1385</v>
      </c>
      <c r="L28" s="47">
        <f>L27+0.1</f>
        <v>14.319999999999993</v>
      </c>
      <c r="M28" s="63">
        <f>IF(L28&gt;0,INT(1085000*EXP(-0.46944*L28)+73.61),0)</f>
        <v>1379</v>
      </c>
      <c r="N28" s="47">
        <f>N27+0.1</f>
        <v>14.329999999999993</v>
      </c>
      <c r="O28" s="63">
        <f>IF(N28&gt;0,INT(1085000*EXP(-0.46944*N28)+73.61),0)</f>
        <v>1373</v>
      </c>
      <c r="P28" s="47">
        <f>P27+0.1</f>
        <v>14.339999999999993</v>
      </c>
      <c r="Q28" s="63">
        <f>IF(P28&gt;0,INT(1085000*EXP(-0.46944*P28)+73.61),0)</f>
        <v>1367</v>
      </c>
      <c r="R28" s="47">
        <f>R27+0.1</f>
        <v>14.349999999999994</v>
      </c>
      <c r="S28" s="63">
        <f>IF(R28&gt;0,INT(1085000*EXP(-0.46944*R28)+73.61),0)</f>
        <v>1361</v>
      </c>
      <c r="T28" s="47">
        <f>T27+0.1</f>
        <v>14.359999999999994</v>
      </c>
      <c r="U28" s="63">
        <f>IF(T28&gt;0,INT(1085000*EXP(-0.46944*T28)+73.61),0)</f>
        <v>1355</v>
      </c>
      <c r="V28" s="47">
        <f>V27+0.1</f>
        <v>14.369999999999994</v>
      </c>
      <c r="W28" s="63">
        <f>IF(V28&gt;0,INT(1085000*EXP(-0.46944*V28)+73.61),0)</f>
        <v>1349</v>
      </c>
      <c r="X28" s="47">
        <f>X27+0.1</f>
        <v>14.379999999999994</v>
      </c>
      <c r="Y28" s="63">
        <f>IF(X28&gt;0,INT(1085000*EXP(-0.46944*X28)+73.61),0)</f>
        <v>1343</v>
      </c>
      <c r="Z28" s="47">
        <f>Z27+0.1</f>
        <v>14.389999999999993</v>
      </c>
      <c r="AA28" s="64">
        <f>IF(Z28&gt;0,INT(1085000*EXP(-0.46944*Z28)+73.61),0)</f>
        <v>1337</v>
      </c>
    </row>
    <row r="29" ht="18">
      <c r="A29" s="102">
        <v>8.3</v>
      </c>
      <c r="B29" s="102">
        <v>8.1</v>
      </c>
      <c r="C29" s="102">
        <v>7.9</v>
      </c>
      <c r="D29" s="102">
        <v>7.9</v>
      </c>
      <c r="E29" s="102">
        <v>7.3</v>
      </c>
      <c r="F29" s="102">
        <v>7.7</v>
      </c>
      <c r="G29" s="102">
        <v>11.4</v>
      </c>
      <c r="H29" s="102">
        <v>14.4</v>
      </c>
      <c r="I29" s="63">
        <f>IF(H29&gt;0,INT(1085000*EXP(-0.46944*H29)+73.61),0)</f>
        <v>1331</v>
      </c>
      <c r="J29" s="47">
        <f>J28+0.1</f>
        <v>14.409999999999993</v>
      </c>
      <c r="K29" s="63">
        <f>IF(J29&gt;0,INT(1085000*EXP(-0.46944*J29)+73.61),0)</f>
        <v>1325</v>
      </c>
      <c r="L29" s="47">
        <f>L28+0.1</f>
        <v>14.419999999999993</v>
      </c>
      <c r="M29" s="63">
        <f>IF(L29&gt;0,INT(1085000*EXP(-0.46944*L29)+73.61),0)</f>
        <v>1319</v>
      </c>
      <c r="N29" s="47">
        <f>N28+0.1</f>
        <v>14.429999999999993</v>
      </c>
      <c r="O29" s="63">
        <f>IF(N29&gt;0,INT(1085000*EXP(-0.46944*N29)+73.61),0)</f>
        <v>1313</v>
      </c>
      <c r="P29" s="47">
        <f>P28+0.1</f>
        <v>14.439999999999992</v>
      </c>
      <c r="Q29" s="63">
        <f>IF(P29&gt;0,INT(1085000*EXP(-0.46944*P29)+73.61),0)</f>
        <v>1308</v>
      </c>
      <c r="R29" s="47">
        <f>R28+0.1</f>
        <v>14.449999999999994</v>
      </c>
      <c r="S29" s="63">
        <f>IF(R29&gt;0,INT(1085000*EXP(-0.46944*R29)+73.61),0)</f>
        <v>1302</v>
      </c>
      <c r="T29" s="47">
        <f>T28+0.1</f>
        <v>14.459999999999994</v>
      </c>
      <c r="U29" s="63">
        <f>IF(T29&gt;0,INT(1085000*EXP(-0.46944*T29)+73.61),0)</f>
        <v>1296</v>
      </c>
      <c r="V29" s="47">
        <f>V28+0.1</f>
        <v>14.469999999999994</v>
      </c>
      <c r="W29" s="63">
        <f>IF(V29&gt;0,INT(1085000*EXP(-0.46944*V29)+73.61),0)</f>
        <v>1290</v>
      </c>
      <c r="X29" s="47">
        <f>X28+0.1</f>
        <v>14.479999999999993</v>
      </c>
      <c r="Y29" s="63">
        <f>IF(X29&gt;0,INT(1085000*EXP(-0.46944*X29)+73.61),0)</f>
        <v>1285</v>
      </c>
      <c r="Z29" s="47">
        <f>Z28+0.1</f>
        <v>14.489999999999993</v>
      </c>
      <c r="AA29" s="64">
        <f>IF(Z29&gt;0,INT(1085000*EXP(-0.46944*Z29)+73.61),0)</f>
        <v>1279</v>
      </c>
    </row>
    <row r="30" ht="18">
      <c r="A30" s="102">
        <v>8.4</v>
      </c>
      <c r="B30" s="102">
        <v>8.2</v>
      </c>
      <c r="C30" s="102">
        <v>8</v>
      </c>
      <c r="D30" s="102">
        <v>8</v>
      </c>
      <c r="E30" s="102">
        <v>7.4</v>
      </c>
      <c r="F30" s="102">
        <v>7.8</v>
      </c>
      <c r="G30" s="102">
        <v>11.5</v>
      </c>
      <c r="H30" s="102">
        <v>14.5</v>
      </c>
      <c r="I30" s="63">
        <f>IF(H30&gt;0,INT(1085000*EXP(-0.46944*H30)+73.61),0)</f>
        <v>1273</v>
      </c>
      <c r="J30" s="47">
        <f>J29+0.1</f>
        <v>14.509999999999993</v>
      </c>
      <c r="K30" s="63">
        <f>IF(J30&gt;0,INT(1085000*EXP(-0.46944*J30)+73.61),0)</f>
        <v>1268</v>
      </c>
      <c r="L30" s="47">
        <f>L29+0.1</f>
        <v>14.519999999999992</v>
      </c>
      <c r="M30" s="63">
        <f>IF(L30&gt;0,INT(1085000*EXP(-0.46944*L30)+73.61),0)</f>
        <v>1262</v>
      </c>
      <c r="N30" s="47">
        <f>N29+0.1</f>
        <v>14.529999999999992</v>
      </c>
      <c r="O30" s="63">
        <f>IF(N30&gt;0,INT(1085000*EXP(-0.46944*N30)+73.61),0)</f>
        <v>1256</v>
      </c>
      <c r="P30" s="47">
        <f>P29+0.1</f>
        <v>14.539999999999992</v>
      </c>
      <c r="Q30" s="63">
        <f>IF(P30&gt;0,INT(1085000*EXP(-0.46944*P30)+73.61),0)</f>
        <v>1251</v>
      </c>
      <c r="R30" s="47">
        <f>R29+0.1</f>
        <v>14.549999999999994</v>
      </c>
      <c r="S30" s="63">
        <f>IF(R30&gt;0,INT(1085000*EXP(-0.46944*R30)+73.61),0)</f>
        <v>1245</v>
      </c>
      <c r="T30" s="47">
        <f>T29+0.1</f>
        <v>14.559999999999993</v>
      </c>
      <c r="U30" s="63">
        <f>IF(T30&gt;0,INT(1085000*EXP(-0.46944*T30)+73.61),0)</f>
        <v>1240</v>
      </c>
      <c r="V30" s="47">
        <f>V29+0.1</f>
        <v>14.569999999999993</v>
      </c>
      <c r="W30" s="63">
        <f>IF(V30&gt;0,INT(1085000*EXP(-0.46944*V30)+73.61),0)</f>
        <v>1234</v>
      </c>
      <c r="X30" s="47">
        <f>X29+0.1</f>
        <v>14.579999999999993</v>
      </c>
      <c r="Y30" s="63">
        <f>IF(X30&gt;0,INT(1085000*EXP(-0.46944*X30)+73.61),0)</f>
        <v>1229</v>
      </c>
      <c r="Z30" s="47">
        <f>Z29+0.1</f>
        <v>14.589999999999993</v>
      </c>
      <c r="AA30" s="64">
        <f>IF(Z30&gt;0,INT(1085000*EXP(-0.46944*Z30)+73.61),0)</f>
        <v>1224</v>
      </c>
    </row>
    <row r="31" ht="18">
      <c r="A31" s="102">
        <v>8.5</v>
      </c>
      <c r="B31" s="102">
        <v>8.3</v>
      </c>
      <c r="C31" s="102">
        <v>8.1</v>
      </c>
      <c r="D31" s="102">
        <v>8.1</v>
      </c>
      <c r="E31" s="102">
        <v>7.5</v>
      </c>
      <c r="F31" s="102">
        <v>7.9</v>
      </c>
      <c r="G31" s="102">
        <v>11.6</v>
      </c>
      <c r="H31" s="102">
        <v>14.6</v>
      </c>
      <c r="I31" s="63">
        <f>IF(H31&gt;0,INT(1085000*EXP(-0.46944*H31)+73.61),0)</f>
        <v>1218</v>
      </c>
      <c r="J31" s="47">
        <f>J30+0.1</f>
        <v>14.609999999999992</v>
      </c>
      <c r="K31" s="63">
        <f>IF(J31&gt;0,INT(1085000*EXP(-0.46944*J31)+73.61),0)</f>
        <v>1213</v>
      </c>
      <c r="L31" s="47">
        <f>L30+0.1</f>
        <v>14.619999999999992</v>
      </c>
      <c r="M31" s="63">
        <f>IF(L31&gt;0,INT(1085000*EXP(-0.46944*L31)+73.61),0)</f>
        <v>1208</v>
      </c>
      <c r="N31" s="47">
        <f>N30+0.1</f>
        <v>14.629999999999992</v>
      </c>
      <c r="O31" s="63">
        <f>IF(N31&gt;0,INT(1085000*EXP(-0.46944*N31)+73.61),0)</f>
        <v>1202</v>
      </c>
      <c r="P31" s="47">
        <f>P30+0.1</f>
        <v>14.639999999999992</v>
      </c>
      <c r="Q31" s="63">
        <f>IF(P31&gt;0,INT(1085000*EXP(-0.46944*P31)+73.61),0)</f>
        <v>1197</v>
      </c>
      <c r="R31" s="47">
        <f>R30+0.1</f>
        <v>14.649999999999993</v>
      </c>
      <c r="S31" s="63">
        <f>IF(R31&gt;0,INT(1085000*EXP(-0.46944*R31)+73.61),0)</f>
        <v>1192</v>
      </c>
      <c r="T31" s="47">
        <f>T30+0.1</f>
        <v>14.659999999999993</v>
      </c>
      <c r="U31" s="63">
        <f>IF(T31&gt;0,INT(1085000*EXP(-0.46944*T31)+73.61),0)</f>
        <v>1186</v>
      </c>
      <c r="V31" s="47">
        <f>V30+0.1</f>
        <v>14.669999999999993</v>
      </c>
      <c r="W31" s="63">
        <f>IF(V31&gt;0,INT(1085000*EXP(-0.46944*V31)+73.61),0)</f>
        <v>1181</v>
      </c>
      <c r="X31" s="47">
        <f>X30+0.1</f>
        <v>14.679999999999993</v>
      </c>
      <c r="Y31" s="63">
        <f>IF(X31&gt;0,INT(1085000*EXP(-0.46944*X31)+73.61),0)</f>
        <v>1176</v>
      </c>
      <c r="Z31" s="47">
        <f>Z30+0.1</f>
        <v>14.689999999999992</v>
      </c>
      <c r="AA31" s="64">
        <f>IF(Z31&gt;0,INT(1085000*EXP(-0.46944*Z31)+73.61),0)</f>
        <v>1171</v>
      </c>
    </row>
    <row r="32" ht="18">
      <c r="A32" s="102">
        <v>8.6</v>
      </c>
      <c r="B32" s="102">
        <v>8.4</v>
      </c>
      <c r="C32" s="102">
        <v>8.2</v>
      </c>
      <c r="D32" s="102">
        <v>8.2</v>
      </c>
      <c r="E32" s="102">
        <v>7.6</v>
      </c>
      <c r="F32" s="102">
        <v>8</v>
      </c>
      <c r="G32" s="102">
        <v>11.7</v>
      </c>
      <c r="H32" s="102">
        <v>14.7</v>
      </c>
      <c r="I32" s="63">
        <f>IF(H32&gt;0,INT(1085000*EXP(-0.46944*H32)+73.61),0)</f>
        <v>1166</v>
      </c>
      <c r="J32" s="47">
        <f>J31+0.1</f>
        <v>14.709999999999992</v>
      </c>
      <c r="K32" s="63">
        <f>IF(J32&gt;0,INT(1085000*EXP(-0.46944*J32)+73.61),0)</f>
        <v>1161</v>
      </c>
      <c r="L32" s="47">
        <f>L31+0.1</f>
        <v>14.719999999999992</v>
      </c>
      <c r="M32" s="63">
        <f>IF(L32&gt;0,INT(1085000*EXP(-0.46944*L32)+73.61),0)</f>
        <v>1156</v>
      </c>
      <c r="N32" s="47">
        <f>N31+0.1</f>
        <v>14.729999999999992</v>
      </c>
      <c r="O32" s="63">
        <f>IF(N32&gt;0,INT(1085000*EXP(-0.46944*N32)+73.61),0)</f>
        <v>1150</v>
      </c>
      <c r="P32" s="47">
        <f>P31+0.1</f>
        <v>14.739999999999991</v>
      </c>
      <c r="Q32" s="63">
        <f>IF(P32&gt;0,INT(1085000*EXP(-0.46944*P32)+73.61),0)</f>
        <v>1145</v>
      </c>
      <c r="R32" s="47">
        <f>R31+0.1</f>
        <v>14.749999999999993</v>
      </c>
      <c r="S32" s="63">
        <f>IF(R32&gt;0,INT(1085000*EXP(-0.46944*R32)+73.61),0)</f>
        <v>1140</v>
      </c>
      <c r="T32" s="47">
        <f>T31+0.1</f>
        <v>14.759999999999993</v>
      </c>
      <c r="U32" s="63">
        <f>IF(T32&gt;0,INT(1085000*EXP(-0.46944*T32)+73.61),0)</f>
        <v>1135</v>
      </c>
      <c r="V32" s="47">
        <f>V31+0.1</f>
        <v>14.769999999999992</v>
      </c>
      <c r="W32" s="63">
        <f>IF(V32&gt;0,INT(1085000*EXP(-0.46944*V32)+73.61),0)</f>
        <v>1130</v>
      </c>
      <c r="X32" s="47">
        <f>X31+0.1</f>
        <v>14.779999999999992</v>
      </c>
      <c r="Y32" s="63">
        <f>IF(X32&gt;0,INT(1085000*EXP(-0.46944*X32)+73.61),0)</f>
        <v>1125</v>
      </c>
      <c r="Z32" s="47">
        <f>Z31+0.1</f>
        <v>14.789999999999992</v>
      </c>
      <c r="AA32" s="64">
        <f>IF(Z32&gt;0,INT(1085000*EXP(-0.46944*Z32)+73.61),0)</f>
        <v>1121</v>
      </c>
    </row>
    <row r="33" ht="18">
      <c r="A33" s="102">
        <v>8.7</v>
      </c>
      <c r="B33" s="102">
        <v>8.5</v>
      </c>
      <c r="C33" s="102">
        <v>8.3</v>
      </c>
      <c r="D33" s="102">
        <v>8.3</v>
      </c>
      <c r="E33" s="102">
        <v>7.7</v>
      </c>
      <c r="F33" s="102">
        <v>8.1</v>
      </c>
      <c r="G33" s="102">
        <v>11.8</v>
      </c>
      <c r="H33" s="102">
        <v>14.8</v>
      </c>
      <c r="I33" s="63">
        <f>IF(H33&gt;0,INT(1085000*EXP(-0.46944*H33)+73.61),0)</f>
        <v>1116</v>
      </c>
      <c r="J33" s="47">
        <f>J32+0.1</f>
        <v>14.809999999999992</v>
      </c>
      <c r="K33" s="63">
        <f>IF(J33&gt;0,INT(1085000*EXP(-0.46944*J33)+73.61),0)</f>
        <v>1111</v>
      </c>
      <c r="L33" s="47">
        <f>L32+0.1</f>
        <v>14.819999999999991</v>
      </c>
      <c r="M33" s="63">
        <f>IF(L33&gt;0,INT(1085000*EXP(-0.46944*L33)+73.61),0)</f>
        <v>1106</v>
      </c>
      <c r="N33" s="47">
        <f>N32+0.1</f>
        <v>14.829999999999991</v>
      </c>
      <c r="O33" s="63">
        <f>IF(N33&gt;0,INT(1085000*EXP(-0.46944*N33)+73.61),0)</f>
        <v>1101</v>
      </c>
      <c r="P33" s="47">
        <f>P32+0.1</f>
        <v>14.839999999999991</v>
      </c>
      <c r="Q33" s="63">
        <f>IF(P33&gt;0,INT(1085000*EXP(-0.46944*P33)+73.61),0)</f>
        <v>1096</v>
      </c>
      <c r="R33" s="47">
        <f>R32+0.1</f>
        <v>14.849999999999993</v>
      </c>
      <c r="S33" s="63">
        <f>IF(R33&gt;0,INT(1085000*EXP(-0.46944*R33)+73.61),0)</f>
        <v>1091</v>
      </c>
      <c r="T33" s="47">
        <f>T32+0.1</f>
        <v>14.859999999999992</v>
      </c>
      <c r="U33" s="63">
        <f>IF(T33&gt;0,INT(1085000*EXP(-0.46944*T33)+73.61),0)</f>
        <v>1087</v>
      </c>
      <c r="V33" s="47">
        <f>V32+0.1</f>
        <v>14.869999999999992</v>
      </c>
      <c r="W33" s="63">
        <f>IF(V33&gt;0,INT(1085000*EXP(-0.46944*V33)+73.61),0)</f>
        <v>1082</v>
      </c>
      <c r="X33" s="47">
        <f>X32+0.1</f>
        <v>14.879999999999992</v>
      </c>
      <c r="Y33" s="63">
        <f>IF(X33&gt;0,INT(1085000*EXP(-0.46944*X33)+73.61),0)</f>
        <v>1077</v>
      </c>
      <c r="Z33" s="47">
        <f>Z32+0.1</f>
        <v>14.889999999999992</v>
      </c>
      <c r="AA33" s="64">
        <f>IF(Z33&gt;0,INT(1085000*EXP(-0.46944*Z33)+73.61),0)</f>
        <v>1072</v>
      </c>
    </row>
    <row r="34" ht="18">
      <c r="A34" s="102">
        <v>8.8</v>
      </c>
      <c r="B34" s="102">
        <v>8.6</v>
      </c>
      <c r="C34" s="102">
        <v>8.4</v>
      </c>
      <c r="D34" s="102">
        <v>8.4</v>
      </c>
      <c r="E34" s="102">
        <v>7.8</v>
      </c>
      <c r="F34" s="102">
        <v>8.2</v>
      </c>
      <c r="G34" s="102">
        <v>11.9</v>
      </c>
      <c r="H34" s="102">
        <v>14.9</v>
      </c>
      <c r="I34" s="63">
        <f>IF(H34&gt;0,INT(1085000*EXP(-0.46944*H34)+73.61),0)</f>
        <v>1068</v>
      </c>
      <c r="J34" s="47">
        <f>J33+0.1</f>
        <v>14.909999999999991</v>
      </c>
      <c r="K34" s="63">
        <f>IF(J34&gt;0,INT(1085000*EXP(-0.46944*J34)+73.61),0)</f>
        <v>1063</v>
      </c>
      <c r="L34" s="47">
        <f>L33+0.1</f>
        <v>14.919999999999991</v>
      </c>
      <c r="M34" s="63">
        <f>IF(L34&gt;0,INT(1085000*EXP(-0.46944*L34)+73.61),0)</f>
        <v>1059</v>
      </c>
      <c r="N34" s="47">
        <f>N33+0.1</f>
        <v>14.92999999999999</v>
      </c>
      <c r="O34" s="63">
        <f>IF(N34&gt;0,INT(1085000*EXP(-0.46944*N34)+73.61),0)</f>
        <v>1054</v>
      </c>
      <c r="P34" s="47">
        <f>P33+0.1</f>
        <v>14.93999999999999</v>
      </c>
      <c r="Q34" s="63">
        <f>IF(P34&gt;0,INT(1085000*EXP(-0.46944*P34)+73.61),0)</f>
        <v>1049</v>
      </c>
      <c r="R34" s="47">
        <f>R33+0.1</f>
        <v>14.949999999999992</v>
      </c>
      <c r="S34" s="63">
        <f>IF(R34&gt;0,INT(1085000*EXP(-0.46944*R34)+73.61),0)</f>
        <v>1045</v>
      </c>
      <c r="T34" s="47">
        <f>T33+0.1</f>
        <v>14.959999999999992</v>
      </c>
      <c r="U34" s="63">
        <f>IF(T34&gt;0,INT(1085000*EXP(-0.46944*T34)+73.61),0)</f>
        <v>1040</v>
      </c>
      <c r="V34" s="47">
        <f>V33+0.1</f>
        <v>14.969999999999992</v>
      </c>
      <c r="W34" s="63">
        <f>IF(V34&gt;0,INT(1085000*EXP(-0.46944*V34)+73.61),0)</f>
        <v>1036</v>
      </c>
      <c r="X34" s="47">
        <f>X33+0.1</f>
        <v>14.979999999999992</v>
      </c>
      <c r="Y34" s="63">
        <f>IF(X34&gt;0,INT(1085000*EXP(-0.46944*X34)+73.61),0)</f>
        <v>1031</v>
      </c>
      <c r="Z34" s="47">
        <f>Z33+0.1</f>
        <v>14.989999999999991</v>
      </c>
      <c r="AA34" s="64">
        <f>IF(Z34&gt;0,INT(1085000*EXP(-0.46944*Z34)+73.61),0)</f>
        <v>1027</v>
      </c>
    </row>
    <row r="35" ht="18">
      <c r="A35" s="102">
        <v>8.9</v>
      </c>
      <c r="B35" s="102">
        <v>8.7</v>
      </c>
      <c r="C35" s="102">
        <v>8.5</v>
      </c>
      <c r="D35" s="102">
        <v>8.5</v>
      </c>
      <c r="E35" s="102">
        <v>7.9</v>
      </c>
      <c r="F35" s="102">
        <v>8.3</v>
      </c>
      <c r="G35" s="102">
        <v>12</v>
      </c>
      <c r="H35" s="102">
        <v>15</v>
      </c>
      <c r="I35" s="63">
        <f>IF(H35&gt;0,INT(1085000*EXP(-0.46944*H35)+73.61),0)</f>
        <v>1022</v>
      </c>
      <c r="J35" s="47">
        <f>J34+0.1</f>
        <v>15.009999999999991</v>
      </c>
      <c r="K35" s="63">
        <f>IF(J35&gt;0,INT(1085000*EXP(-0.46944*J35)+73.61),0)</f>
        <v>1018</v>
      </c>
      <c r="L35" s="47">
        <f>L34+0.1</f>
        <v>15.01999999999999</v>
      </c>
      <c r="M35" s="63">
        <f>IF(L35&gt;0,INT(1085000*EXP(-0.46944*L35)+73.61),0)</f>
        <v>1013</v>
      </c>
      <c r="N35" s="47">
        <f>N34+0.1</f>
        <v>15.02999999999999</v>
      </c>
      <c r="O35" s="63">
        <f>IF(N35&gt;0,INT(1085000*EXP(-0.46944*N35)+73.61),0)</f>
        <v>1009</v>
      </c>
      <c r="P35" s="47">
        <f>P34+0.1</f>
        <v>15.03999999999999</v>
      </c>
      <c r="Q35" s="63">
        <f>IF(P35&gt;0,INT(1085000*EXP(-0.46944*P35)+73.61),0)</f>
        <v>1005</v>
      </c>
      <c r="R35" s="47">
        <f>R34+0.1</f>
        <v>15.049999999999992</v>
      </c>
      <c r="S35" s="63">
        <f>IF(R35&gt;0,INT(1085000*EXP(-0.46944*R35)+73.61),0)</f>
        <v>1000</v>
      </c>
      <c r="T35" s="47">
        <f>T34+0.1</f>
        <v>15.059999999999992</v>
      </c>
      <c r="U35" s="63">
        <f>IF(T35&gt;0,INT(1085000*EXP(-0.46944*T35)+73.61),0)</f>
        <v>996</v>
      </c>
      <c r="V35" s="47">
        <f>V34+0.1</f>
        <v>15.069999999999991</v>
      </c>
      <c r="W35" s="63">
        <f>IF(V35&gt;0,INT(1085000*EXP(-0.46944*V35)+73.61),0)</f>
        <v>992</v>
      </c>
      <c r="X35" s="47">
        <f>X34+0.1</f>
        <v>15.079999999999991</v>
      </c>
      <c r="Y35" s="63">
        <f>IF(X35&gt;0,INT(1085000*EXP(-0.46944*X35)+73.61),0)</f>
        <v>987</v>
      </c>
      <c r="Z35" s="47">
        <f>Z34+0.1</f>
        <v>15.089999999999991</v>
      </c>
      <c r="AA35" s="64">
        <f>IF(Z35&gt;0,INT(1085000*EXP(-0.46944*Z35)+73.61),0)</f>
        <v>983</v>
      </c>
    </row>
    <row r="36" ht="18">
      <c r="A36" s="102">
        <v>9</v>
      </c>
      <c r="B36" s="102">
        <v>8.8</v>
      </c>
      <c r="C36" s="102">
        <v>8.6</v>
      </c>
      <c r="D36" s="102">
        <v>8.6</v>
      </c>
      <c r="E36" s="102">
        <v>8</v>
      </c>
      <c r="F36" s="102">
        <v>8.4</v>
      </c>
      <c r="G36" s="102">
        <v>12.1</v>
      </c>
      <c r="H36" s="102">
        <v>15.1</v>
      </c>
      <c r="I36" s="63">
        <f>IF(H36&gt;0,INT(1085000*EXP(-0.46944*H36)+73.61),0)</f>
        <v>979</v>
      </c>
      <c r="J36" s="47">
        <f>J35+0.1</f>
        <v>15.10999999999999</v>
      </c>
      <c r="K36" s="63">
        <f>IF(J36&gt;0,INT(1085000*EXP(-0.46944*J36)+73.61),0)</f>
        <v>974</v>
      </c>
      <c r="L36" s="47">
        <f>L35+0.1</f>
        <v>15.11999999999999</v>
      </c>
      <c r="M36" s="63">
        <f>IF(L36&gt;0,INT(1085000*EXP(-0.46944*L36)+73.61),0)</f>
        <v>970</v>
      </c>
      <c r="N36" s="47">
        <f>N35+0.1</f>
        <v>15.12999999999999</v>
      </c>
      <c r="O36" s="63">
        <f>IF(N36&gt;0,INT(1085000*EXP(-0.46944*N36)+73.61),0)</f>
        <v>966</v>
      </c>
      <c r="P36" s="47">
        <f>P35+0.1</f>
        <v>15.13999999999999</v>
      </c>
      <c r="Q36" s="63">
        <f>IF(P36&gt;0,INT(1085000*EXP(-0.46944*P36)+73.61),0)</f>
        <v>962</v>
      </c>
      <c r="R36" s="47">
        <f>R35+0.1</f>
        <v>15.149999999999991</v>
      </c>
      <c r="S36" s="63">
        <f>IF(R36&gt;0,INT(1085000*EXP(-0.46944*R36)+73.61),0)</f>
        <v>958</v>
      </c>
      <c r="T36" s="47">
        <f>T35+0.1</f>
        <v>15.159999999999991</v>
      </c>
      <c r="U36" s="63">
        <f>IF(T36&gt;0,INT(1085000*EXP(-0.46944*T36)+73.61),0)</f>
        <v>954</v>
      </c>
      <c r="V36" s="47">
        <f>V35+0.1</f>
        <v>15.169999999999991</v>
      </c>
      <c r="W36" s="63">
        <f>IF(V36&gt;0,INT(1085000*EXP(-0.46944*V36)+73.61),0)</f>
        <v>949</v>
      </c>
      <c r="X36" s="47">
        <f>X35+0.1</f>
        <v>15.17999999999999</v>
      </c>
      <c r="Y36" s="63">
        <f>IF(X36&gt;0,INT(1085000*EXP(-0.46944*X36)+73.61),0)</f>
        <v>945</v>
      </c>
      <c r="Z36" s="47">
        <f>Z35+0.1</f>
        <v>15.18999999999999</v>
      </c>
      <c r="AA36" s="64">
        <f>IF(Z36&gt;0,INT(1085000*EXP(-0.46944*Z36)+73.61),0)</f>
        <v>941</v>
      </c>
    </row>
    <row r="37" ht="18">
      <c r="A37" s="102">
        <v>9.1</v>
      </c>
      <c r="B37" s="102">
        <v>8.9</v>
      </c>
      <c r="C37" s="102">
        <v>8.7</v>
      </c>
      <c r="D37" s="102">
        <v>8.7</v>
      </c>
      <c r="E37" s="102">
        <v>8.1</v>
      </c>
      <c r="F37" s="102">
        <v>8.5</v>
      </c>
      <c r="G37" s="102">
        <v>12.2</v>
      </c>
      <c r="H37" s="102">
        <v>15.2</v>
      </c>
      <c r="I37" s="63">
        <f>IF(H37&gt;0,INT(1085000*EXP(-0.46944*H37)+73.61),0)</f>
        <v>937</v>
      </c>
      <c r="J37" s="47">
        <f>J36+0.1</f>
        <v>15.20999999999999</v>
      </c>
      <c r="K37" s="63">
        <f>IF(J37&gt;0,INT(1085000*EXP(-0.46944*J37)+73.61),0)</f>
        <v>933</v>
      </c>
      <c r="L37" s="47">
        <f>L36+0.1</f>
        <v>15.21999999999999</v>
      </c>
      <c r="M37" s="63">
        <f>IF(L37&gt;0,INT(1085000*EXP(-0.46944*L37)+73.61),0)</f>
        <v>929</v>
      </c>
      <c r="N37" s="47">
        <f>N36+0.1</f>
        <v>15.22999999999999</v>
      </c>
      <c r="O37" s="63">
        <f>IF(N37&gt;0,INT(1085000*EXP(-0.46944*N37)+73.61),0)</f>
        <v>925</v>
      </c>
      <c r="P37" s="47">
        <f>P36+0.1</f>
        <v>15.23999999999999</v>
      </c>
      <c r="Q37" s="63">
        <f>IF(P37&gt;0,INT(1085000*EXP(-0.46944*P37)+73.61),0)</f>
        <v>921</v>
      </c>
      <c r="R37" s="47">
        <f>R36+0.1</f>
        <v>15.249999999999991</v>
      </c>
      <c r="S37" s="63">
        <f>IF(R37&gt;0,INT(1085000*EXP(-0.46944*R37)+73.61),0)</f>
        <v>917</v>
      </c>
      <c r="T37" s="47">
        <f>T36+0.1</f>
        <v>15.259999999999991</v>
      </c>
      <c r="U37" s="63">
        <f>IF(T37&gt;0,INT(1085000*EXP(-0.46944*T37)+73.61),0)</f>
        <v>913</v>
      </c>
      <c r="V37" s="47">
        <f>V36+0.1</f>
        <v>15.26999999999999</v>
      </c>
      <c r="W37" s="63">
        <f>IF(V37&gt;0,INT(1085000*EXP(-0.46944*V37)+73.61),0)</f>
        <v>909</v>
      </c>
      <c r="X37" s="47">
        <f>X36+0.1</f>
        <v>15.27999999999999</v>
      </c>
      <c r="Y37" s="63">
        <f>IF(X37&gt;0,INT(1085000*EXP(-0.46944*X37)+73.61),0)</f>
        <v>905</v>
      </c>
      <c r="Z37" s="47">
        <f>Z36+0.1</f>
        <v>15.28999999999999</v>
      </c>
      <c r="AA37" s="64">
        <f>IF(Z37&gt;0,INT(1085000*EXP(-0.46944*Z37)+73.61),0)</f>
        <v>901</v>
      </c>
    </row>
    <row r="38" ht="18">
      <c r="A38" s="102">
        <v>9.2</v>
      </c>
      <c r="B38" s="102">
        <v>9</v>
      </c>
      <c r="C38" s="102">
        <v>8.8</v>
      </c>
      <c r="D38" s="102">
        <v>8.8</v>
      </c>
      <c r="E38" s="102">
        <v>8.2</v>
      </c>
      <c r="F38" s="102">
        <v>8.6</v>
      </c>
      <c r="G38" s="102">
        <v>12.3</v>
      </c>
      <c r="H38" s="102">
        <v>15.3</v>
      </c>
      <c r="I38" s="63">
        <f>IF(H38&gt;0,INT(1085000*EXP(-0.46944*H38)+73.61),0)</f>
        <v>898</v>
      </c>
      <c r="J38" s="47">
        <f>J37+0.1</f>
        <v>15.30999999999999</v>
      </c>
      <c r="K38" s="63">
        <f>IF(J38&gt;0,INT(1085000*EXP(-0.46944*J38)+73.61),0)</f>
        <v>894</v>
      </c>
      <c r="L38" s="47">
        <f>L37+0.1</f>
        <v>15.31999999999999</v>
      </c>
      <c r="M38" s="63">
        <f>IF(L38&gt;0,INT(1085000*EXP(-0.46944*L38)+73.61),0)</f>
        <v>890</v>
      </c>
      <c r="N38" s="47">
        <f>N37+0.1</f>
        <v>15.32999999999999</v>
      </c>
      <c r="O38" s="63">
        <f>IF(N38&gt;0,INT(1085000*EXP(-0.46944*N38)+73.61),0)</f>
        <v>886</v>
      </c>
      <c r="P38" s="47">
        <f>P37+0.1</f>
        <v>15.33999999999999</v>
      </c>
      <c r="Q38" s="63">
        <f>IF(P38&gt;0,INT(1085000*EXP(-0.46944*P38)+73.61),0)</f>
        <v>882</v>
      </c>
      <c r="R38" s="47">
        <f>R37+0.1</f>
        <v>15.34999999999999</v>
      </c>
      <c r="S38" s="63">
        <f>IF(R38&gt;0,INT(1085000*EXP(-0.46944*R38)+73.61),0)</f>
        <v>878</v>
      </c>
      <c r="T38" s="47">
        <f>T37+0.1</f>
        <v>15.35999999999999</v>
      </c>
      <c r="U38" s="63">
        <f>IF(T38&gt;0,INT(1085000*EXP(-0.46944*T38)+73.61),0)</f>
        <v>875</v>
      </c>
      <c r="V38" s="47">
        <f>V37+0.1</f>
        <v>15.36999999999999</v>
      </c>
      <c r="W38" s="63">
        <f>IF(V38&gt;0,INT(1085000*EXP(-0.46944*V38)+73.61),0)</f>
        <v>871</v>
      </c>
      <c r="X38" s="47">
        <f>X37+0.1</f>
        <v>15.37999999999999</v>
      </c>
      <c r="Y38" s="63">
        <f>IF(X38&gt;0,INT(1085000*EXP(-0.46944*X38)+73.61),0)</f>
        <v>867</v>
      </c>
      <c r="Z38" s="47">
        <f>Z37+0.1</f>
        <v>15.38999999999999</v>
      </c>
      <c r="AA38" s="64">
        <f>IF(Z38&gt;0,INT(1085000*EXP(-0.46944*Z38)+73.61),0)</f>
        <v>863</v>
      </c>
    </row>
    <row r="39" ht="18">
      <c r="A39" s="102">
        <v>9.3</v>
      </c>
      <c r="B39" s="102">
        <v>9.1</v>
      </c>
      <c r="C39" s="102">
        <v>8.9</v>
      </c>
      <c r="D39" s="102">
        <v>8.9</v>
      </c>
      <c r="E39" s="102">
        <v>8.3</v>
      </c>
      <c r="F39" s="102">
        <v>8.7</v>
      </c>
      <c r="G39" s="102">
        <v>12.4</v>
      </c>
      <c r="H39" s="102">
        <v>15.4</v>
      </c>
      <c r="I39" s="63">
        <f>IF(H39&gt;0,INT(1085000*EXP(-0.46944*H39)+73.61),0)</f>
        <v>860</v>
      </c>
      <c r="J39" s="47">
        <f>J38+0.1</f>
        <v>15.40999999999999</v>
      </c>
      <c r="K39" s="63">
        <f>IF(J39&gt;0,INT(1085000*EXP(-0.46944*J39)+73.61),0)</f>
        <v>856</v>
      </c>
      <c r="L39" s="47">
        <f>L38+0.1</f>
        <v>15.41999999999999</v>
      </c>
      <c r="M39" s="63">
        <f>IF(L39&gt;0,INT(1085000*EXP(-0.46944*L39)+73.61),0)</f>
        <v>852</v>
      </c>
      <c r="N39" s="47">
        <f>N38+0.1</f>
        <v>15.429999999999989</v>
      </c>
      <c r="O39" s="63">
        <f>IF(N39&gt;0,INT(1085000*EXP(-0.46944*N39)+73.61),0)</f>
        <v>849</v>
      </c>
      <c r="P39" s="47">
        <f>P38+0.1</f>
        <v>15.439999999999989</v>
      </c>
      <c r="Q39" s="63">
        <f>IF(P39&gt;0,INT(1085000*EXP(-0.46944*P39)+73.61),0)</f>
        <v>845</v>
      </c>
      <c r="R39" s="47">
        <f>R38+0.1</f>
        <v>15.44999999999999</v>
      </c>
      <c r="S39" s="63">
        <f>IF(R39&gt;0,INT(1085000*EXP(-0.46944*R39)+73.61),0)</f>
        <v>841</v>
      </c>
      <c r="T39" s="47">
        <f>T38+0.1</f>
        <v>15.45999999999999</v>
      </c>
      <c r="U39" s="63">
        <f>IF(T39&gt;0,INT(1085000*EXP(-0.46944*T39)+73.61),0)</f>
        <v>838</v>
      </c>
      <c r="V39" s="47">
        <f>V38+0.1</f>
        <v>15.46999999999999</v>
      </c>
      <c r="W39" s="63">
        <f>IF(V39&gt;0,INT(1085000*EXP(-0.46944*V39)+73.61),0)</f>
        <v>834</v>
      </c>
      <c r="X39" s="47">
        <f>X38+0.1</f>
        <v>15.47999999999999</v>
      </c>
      <c r="Y39" s="63">
        <f>IF(X39&gt;0,INT(1085000*EXP(-0.46944*X39)+73.61),0)</f>
        <v>831</v>
      </c>
      <c r="Z39" s="47">
        <f>Z38+0.1</f>
        <v>15.48999999999999</v>
      </c>
      <c r="AA39" s="64">
        <f>IF(Z39&gt;0,INT(1085000*EXP(-0.46944*Z39)+73.61),0)</f>
        <v>827</v>
      </c>
    </row>
    <row r="40" ht="18">
      <c r="A40" s="102">
        <v>9.4</v>
      </c>
      <c r="B40" s="102">
        <v>9.2</v>
      </c>
      <c r="C40" s="102">
        <v>9</v>
      </c>
      <c r="D40" s="102">
        <v>9</v>
      </c>
      <c r="E40" s="102">
        <v>8.4</v>
      </c>
      <c r="F40" s="102">
        <v>8.8</v>
      </c>
      <c r="G40" s="102">
        <v>12.5</v>
      </c>
      <c r="H40" s="102">
        <v>15.5</v>
      </c>
      <c r="I40" s="63">
        <f>IF(H40&gt;0,INT(1085000*EXP(-0.46944*H40)+73.61),0)</f>
        <v>824</v>
      </c>
      <c r="J40" s="47">
        <f>J39+0.1</f>
        <v>15.50999999999999</v>
      </c>
      <c r="K40" s="63">
        <f>IF(J40&gt;0,INT(1085000*EXP(-0.46944*J40)+73.61),0)</f>
        <v>820</v>
      </c>
      <c r="L40" s="47">
        <f>L39+0.1</f>
        <v>15.519999999999989</v>
      </c>
      <c r="M40" s="63">
        <f>IF(L40&gt;0,INT(1085000*EXP(-0.46944*L40)+73.61),0)</f>
        <v>817</v>
      </c>
      <c r="N40" s="47">
        <f>N39+0.1</f>
        <v>15.529999999999989</v>
      </c>
      <c r="O40" s="63">
        <f>IF(N40&gt;0,INT(1085000*EXP(-0.46944*N40)+73.61),0)</f>
        <v>813</v>
      </c>
      <c r="P40" s="47">
        <f>P39+0.1</f>
        <v>15.539999999999988</v>
      </c>
      <c r="Q40" s="63">
        <f>IF(P40&gt;0,INT(1085000*EXP(-0.46944*P40)+73.61),0)</f>
        <v>810</v>
      </c>
      <c r="R40" s="47">
        <f>R39+0.1</f>
        <v>15.54999999999999</v>
      </c>
      <c r="S40" s="63">
        <f>IF(R40&gt;0,INT(1085000*EXP(-0.46944*R40)+73.61),0)</f>
        <v>806</v>
      </c>
      <c r="T40" s="47">
        <f>T39+0.1</f>
        <v>15.55999999999999</v>
      </c>
      <c r="U40" s="63">
        <f>IF(T40&gt;0,INT(1085000*EXP(-0.46944*T40)+73.61),0)</f>
        <v>803</v>
      </c>
      <c r="V40" s="47">
        <f>V39+0.1</f>
        <v>15.56999999999999</v>
      </c>
      <c r="W40" s="63">
        <f>IF(V40&gt;0,INT(1085000*EXP(-0.46944*V40)+73.61),0)</f>
        <v>799</v>
      </c>
      <c r="X40" s="47">
        <f>X39+0.1</f>
        <v>15.57999999999999</v>
      </c>
      <c r="Y40" s="63">
        <f>IF(X40&gt;0,INT(1085000*EXP(-0.46944*X40)+73.61),0)</f>
        <v>796</v>
      </c>
      <c r="Z40" s="47">
        <f>Z39+0.1</f>
        <v>15.58999999999999</v>
      </c>
      <c r="AA40" s="64">
        <f>IF(Z40&gt;0,INT(1085000*EXP(-0.46944*Z40)+73.61),0)</f>
        <v>793</v>
      </c>
    </row>
    <row r="41" ht="18">
      <c r="A41" s="102">
        <v>9.5</v>
      </c>
      <c r="B41" s="102">
        <v>9.3</v>
      </c>
      <c r="C41" s="102">
        <v>9.1</v>
      </c>
      <c r="D41" s="102">
        <v>9.1</v>
      </c>
      <c r="E41" s="102">
        <v>8.5</v>
      </c>
      <c r="F41" s="102">
        <v>8.9</v>
      </c>
      <c r="G41" s="102">
        <v>12.6</v>
      </c>
      <c r="H41" s="102">
        <v>15.6</v>
      </c>
      <c r="I41" s="63">
        <f>IF(H41&gt;0,INT(1085000*EXP(-0.46944*H41)+73.61),0)</f>
        <v>789</v>
      </c>
      <c r="J41" s="47">
        <f>J40+0.1</f>
        <v>15.609999999999989</v>
      </c>
      <c r="K41" s="63">
        <f>IF(J41&gt;0,INT(1085000*EXP(-0.46944*J41)+73.61),0)</f>
        <v>786</v>
      </c>
      <c r="L41" s="47">
        <f>L40+0.1</f>
        <v>15.619999999999989</v>
      </c>
      <c r="M41" s="63">
        <f>IF(L41&gt;0,INT(1085000*EXP(-0.46944*L41)+73.61),0)</f>
        <v>783</v>
      </c>
      <c r="N41" s="47">
        <f>N40+0.1</f>
        <v>15.629999999999988</v>
      </c>
      <c r="O41" s="63">
        <f>IF(N41&gt;0,INT(1085000*EXP(-0.46944*N41)+73.61),0)</f>
        <v>779</v>
      </c>
      <c r="P41" s="47">
        <f>P40+0.1</f>
        <v>15.639999999999988</v>
      </c>
      <c r="Q41" s="63">
        <f>IF(P41&gt;0,INT(1085000*EXP(-0.46944*P41)+73.61),0)</f>
        <v>776</v>
      </c>
      <c r="R41" s="47">
        <f>R40+0.1</f>
        <v>15.64999999999999</v>
      </c>
      <c r="S41" s="63">
        <f>IF(R41&gt;0,INT(1085000*EXP(-0.46944*R41)+73.61),0)</f>
        <v>773</v>
      </c>
      <c r="T41" s="47">
        <f>T40+0.1</f>
        <v>15.65999999999999</v>
      </c>
      <c r="U41" s="63">
        <f>IF(T41&gt;0,INT(1085000*EXP(-0.46944*T41)+73.61),0)</f>
        <v>769</v>
      </c>
      <c r="V41" s="47">
        <f>V40+0.1</f>
        <v>15.66999999999999</v>
      </c>
      <c r="W41" s="63">
        <f>IF(V41&gt;0,INT(1085000*EXP(-0.46944*V41)+73.61),0)</f>
        <v>766</v>
      </c>
      <c r="X41" s="47">
        <f>X40+0.1</f>
        <v>15.679999999999989</v>
      </c>
      <c r="Y41" s="63">
        <f>IF(X41&gt;0,INT(1085000*EXP(-0.46944*X41)+73.61),0)</f>
        <v>763</v>
      </c>
      <c r="Z41" s="47">
        <f>Z40+0.1</f>
        <v>15.689999999999989</v>
      </c>
      <c r="AA41" s="64">
        <f>IF(Z41&gt;0,INT(1085000*EXP(-0.46944*Z41)+73.61),0)</f>
        <v>760</v>
      </c>
    </row>
    <row r="42" ht="18">
      <c r="A42" s="102">
        <v>9.6</v>
      </c>
      <c r="B42" s="102">
        <v>9.4</v>
      </c>
      <c r="C42" s="102">
        <v>9.2</v>
      </c>
      <c r="D42" s="102">
        <v>9.2</v>
      </c>
      <c r="E42" s="102">
        <v>8.6</v>
      </c>
      <c r="F42" s="102">
        <v>9</v>
      </c>
      <c r="G42" s="102">
        <v>12.7</v>
      </c>
      <c r="H42" s="102">
        <v>15.7</v>
      </c>
      <c r="I42" s="63">
        <f>IF(H42&gt;0,INT(1085000*EXP(-0.46944*H42)+73.61),0)</f>
        <v>756</v>
      </c>
      <c r="J42" s="47">
        <f>J41+0.1</f>
        <v>15.709999999999988</v>
      </c>
      <c r="K42" s="63">
        <f>IF(J42&gt;0,INT(1085000*EXP(-0.46944*J42)+73.61),0)</f>
        <v>753</v>
      </c>
      <c r="L42" s="47">
        <f>L41+0.1</f>
        <v>15.719999999999988</v>
      </c>
      <c r="M42" s="63">
        <f>IF(L42&gt;0,INT(1085000*EXP(-0.46944*L42)+73.61),0)</f>
        <v>750</v>
      </c>
      <c r="N42" s="47">
        <f>N41+0.1</f>
        <v>15.729999999999988</v>
      </c>
      <c r="O42" s="63">
        <f>IF(N42&gt;0,INT(1085000*EXP(-0.46944*N42)+73.61),0)</f>
        <v>747</v>
      </c>
      <c r="P42" s="47">
        <f>P41+0.1</f>
        <v>15.739999999999988</v>
      </c>
      <c r="Q42" s="63">
        <f>IF(P42&gt;0,INT(1085000*EXP(-0.46944*P42)+73.61),0)</f>
        <v>744</v>
      </c>
      <c r="R42" s="47">
        <f>R41+0.1</f>
        <v>15.74999999999999</v>
      </c>
      <c r="S42" s="63">
        <f>IF(R42&gt;0,INT(1085000*EXP(-0.46944*R42)+73.61),0)</f>
        <v>741</v>
      </c>
      <c r="T42" s="47">
        <f>T41+0.1</f>
        <v>15.75999999999999</v>
      </c>
      <c r="U42" s="63">
        <f>IF(T42&gt;0,INT(1085000*EXP(-0.46944*T42)+73.61),0)</f>
        <v>737</v>
      </c>
      <c r="V42" s="47">
        <f>V41+0.1</f>
        <v>15.769999999999989</v>
      </c>
      <c r="W42" s="63">
        <f>IF(V42&gt;0,INT(1085000*EXP(-0.46944*V42)+73.61),0)</f>
        <v>734</v>
      </c>
      <c r="X42" s="47">
        <f>X41+0.1</f>
        <v>15.779999999999989</v>
      </c>
      <c r="Y42" s="63">
        <f>IF(X42&gt;0,INT(1085000*EXP(-0.46944*X42)+73.61),0)</f>
        <v>731</v>
      </c>
      <c r="Z42" s="47">
        <f>Z41+0.1</f>
        <v>15.789999999999988</v>
      </c>
      <c r="AA42" s="64">
        <f>IF(Z42&gt;0,INT(1085000*EXP(-0.46944*Z42)+73.61),0)</f>
        <v>728</v>
      </c>
    </row>
    <row r="43" ht="18">
      <c r="A43" s="102">
        <v>9.7</v>
      </c>
      <c r="B43" s="102">
        <v>9.5</v>
      </c>
      <c r="C43" s="102">
        <v>9.3</v>
      </c>
      <c r="D43" s="102">
        <v>9.3</v>
      </c>
      <c r="E43" s="102">
        <v>8.7</v>
      </c>
      <c r="F43" s="102">
        <v>9.1</v>
      </c>
      <c r="G43" s="102">
        <v>12.8</v>
      </c>
      <c r="H43" s="102">
        <v>15.8</v>
      </c>
      <c r="I43" s="63">
        <f>IF(H43&gt;0,INT(1085000*EXP(-0.46944*H43)+73.61),0)</f>
        <v>725</v>
      </c>
      <c r="J43" s="47">
        <f>J42+0.1</f>
        <v>15.809999999999988</v>
      </c>
      <c r="K43" s="63">
        <f>IF(J43&gt;0,INT(1085000*EXP(-0.46944*J43)+73.61),0)</f>
        <v>722</v>
      </c>
      <c r="L43" s="47">
        <f>L42+0.1</f>
        <v>15.819999999999988</v>
      </c>
      <c r="M43" s="63">
        <f>IF(L43&gt;0,INT(1085000*EXP(-0.46944*L43)+73.61),0)</f>
        <v>719</v>
      </c>
      <c r="N43" s="47">
        <f>N42+0.1</f>
        <v>15.829999999999988</v>
      </c>
      <c r="O43" s="63">
        <f>IF(N43&gt;0,INT(1085000*EXP(-0.46944*N43)+73.61),0)</f>
        <v>716</v>
      </c>
      <c r="P43" s="47">
        <f>P42+0.1</f>
        <v>15.839999999999987</v>
      </c>
      <c r="Q43" s="63">
        <f>IF(P43&gt;0,INT(1085000*EXP(-0.46944*P43)+73.61),0)</f>
        <v>713</v>
      </c>
      <c r="R43" s="47">
        <f>R42+0.1</f>
        <v>15.849999999999989</v>
      </c>
      <c r="S43" s="63">
        <f>IF(R43&gt;0,INT(1085000*EXP(-0.46944*R43)+73.61),0)</f>
        <v>710</v>
      </c>
      <c r="T43" s="47">
        <f>T42+0.1</f>
        <v>15.859999999999989</v>
      </c>
      <c r="U43" s="63">
        <f>IF(T43&gt;0,INT(1085000*EXP(-0.46944*T43)+73.61),0)</f>
        <v>707</v>
      </c>
      <c r="V43" s="47">
        <f>V42+0.1</f>
        <v>15.869999999999989</v>
      </c>
      <c r="W43" s="63">
        <f>IF(V43&gt;0,INT(1085000*EXP(-0.46944*V43)+73.61),0)</f>
        <v>704</v>
      </c>
      <c r="X43" s="47">
        <f>X42+0.1</f>
        <v>15.879999999999988</v>
      </c>
      <c r="Y43" s="63">
        <f>IF(X43&gt;0,INT(1085000*EXP(-0.46944*X43)+73.61),0)</f>
        <v>701</v>
      </c>
      <c r="Z43" s="47">
        <f>Z42+0.1</f>
        <v>15.889999999999988</v>
      </c>
      <c r="AA43" s="64">
        <f>IF(Z43&gt;0,INT(1085000*EXP(-0.46944*Z43)+73.61),0)</f>
        <v>698</v>
      </c>
    </row>
    <row r="44" ht="18">
      <c r="A44" s="102">
        <v>9.8</v>
      </c>
      <c r="B44" s="102">
        <v>9.6</v>
      </c>
      <c r="C44" s="102">
        <v>9.4</v>
      </c>
      <c r="D44" s="102">
        <v>9.4</v>
      </c>
      <c r="E44" s="102">
        <v>8.8</v>
      </c>
      <c r="F44" s="102">
        <v>9.2</v>
      </c>
      <c r="G44" s="102">
        <v>12.9</v>
      </c>
      <c r="H44" s="102">
        <v>15.9</v>
      </c>
      <c r="I44" s="63">
        <f>IF(H44&gt;0,INT(1085000*EXP(-0.46944*H44)+73.61),0)</f>
        <v>695</v>
      </c>
      <c r="J44" s="47">
        <f>J43+0.1</f>
        <v>15.909999999999988</v>
      </c>
      <c r="K44" s="63">
        <f>IF(J44&gt;0,INT(1085000*EXP(-0.46944*J44)+73.61),0)</f>
        <v>692</v>
      </c>
      <c r="L44" s="47">
        <f>L43+0.1</f>
        <v>15.919999999999987</v>
      </c>
      <c r="M44" s="63">
        <f>IF(L44&gt;0,INT(1085000*EXP(-0.46944*L44)+73.61),0)</f>
        <v>689</v>
      </c>
      <c r="N44" s="47">
        <f>N43+0.1</f>
        <v>15.929999999999987</v>
      </c>
      <c r="O44" s="63">
        <f>IF(N44&gt;0,INT(1085000*EXP(-0.46944*N44)+73.61),0)</f>
        <v>686</v>
      </c>
      <c r="P44" s="47">
        <f>P43+0.1</f>
        <v>15.939999999999987</v>
      </c>
      <c r="Q44" s="63">
        <f>IF(P44&gt;0,INT(1085000*EXP(-0.46944*P44)+73.61),0)</f>
        <v>684</v>
      </c>
      <c r="R44" s="47">
        <f>R43+0.1</f>
        <v>15.949999999999989</v>
      </c>
      <c r="S44" s="63">
        <f>IF(R44&gt;0,INT(1085000*EXP(-0.46944*R44)+73.61),0)</f>
        <v>681</v>
      </c>
      <c r="T44" s="47">
        <f>T43+0.1</f>
        <v>15.959999999999988</v>
      </c>
      <c r="U44" s="63">
        <f>IF(T44&gt;0,INT(1085000*EXP(-0.46944*T44)+73.61),0)</f>
        <v>678</v>
      </c>
      <c r="V44" s="47">
        <f>V43+0.1</f>
        <v>15.969999999999988</v>
      </c>
      <c r="W44" s="63">
        <f>IF(V44&gt;0,INT(1085000*EXP(-0.46944*V44)+73.61),0)</f>
        <v>675</v>
      </c>
      <c r="X44" s="47">
        <f>X43+0.1</f>
        <v>15.979999999999988</v>
      </c>
      <c r="Y44" s="63">
        <f>IF(X44&gt;0,INT(1085000*EXP(-0.46944*X44)+73.61),0)</f>
        <v>672</v>
      </c>
      <c r="Z44" s="47">
        <f>Z43+0.1</f>
        <v>15.989999999999988</v>
      </c>
      <c r="AA44" s="64">
        <f>IF(Z44&gt;0,INT(1085000*EXP(-0.46944*Z44)+73.61),0)</f>
        <v>669</v>
      </c>
    </row>
    <row r="45" ht="18">
      <c r="A45" s="102">
        <v>9.9</v>
      </c>
      <c r="B45" s="102">
        <v>9.7</v>
      </c>
      <c r="C45" s="102">
        <v>9.5</v>
      </c>
      <c r="D45" s="102">
        <v>9.5</v>
      </c>
      <c r="E45" s="102">
        <v>8.9</v>
      </c>
      <c r="F45" s="102">
        <v>9.3</v>
      </c>
      <c r="G45" s="102">
        <v>13</v>
      </c>
      <c r="H45" s="102">
        <v>16</v>
      </c>
      <c r="I45" s="63">
        <f>IF(H45&gt;0,INT(1085000*EXP(-0.46944*H45)+73.61),0)</f>
        <v>667</v>
      </c>
      <c r="J45" s="47">
        <f>J44+0.1</f>
        <v>16.009999999999987</v>
      </c>
      <c r="K45" s="63">
        <f>IF(J45&gt;0,INT(1085000*EXP(-0.46944*J45)+73.61),0)</f>
        <v>664</v>
      </c>
      <c r="L45" s="47">
        <f>L44+0.1</f>
        <v>16.01999999999999</v>
      </c>
      <c r="M45" s="63">
        <f>IF(L45&gt;0,INT(1085000*EXP(-0.46944*L45)+73.61),0)</f>
        <v>661</v>
      </c>
      <c r="N45" s="47">
        <f>N44+0.1</f>
        <v>16.029999999999987</v>
      </c>
      <c r="O45" s="63">
        <f>IF(N45&gt;0,INT(1085000*EXP(-0.46944*N45)+73.61),0)</f>
        <v>658</v>
      </c>
      <c r="P45" s="47">
        <f>P44+0.1</f>
        <v>16.03999999999999</v>
      </c>
      <c r="Q45" s="63">
        <f>IF(P45&gt;0,INT(1085000*EXP(-0.46944*P45)+73.61),0)</f>
        <v>656</v>
      </c>
      <c r="R45" s="47">
        <f>R44+0.1</f>
        <v>16.04999999999999</v>
      </c>
      <c r="S45" s="63">
        <f>IF(R45&gt;0,INT(1085000*EXP(-0.46944*R45)+73.61),0)</f>
        <v>653</v>
      </c>
      <c r="T45" s="47">
        <f>T44+0.1</f>
        <v>16.059999999999988</v>
      </c>
      <c r="U45" s="63">
        <f>IF(T45&gt;0,INT(1085000*EXP(-0.46944*T45)+73.61),0)</f>
        <v>650</v>
      </c>
      <c r="V45" s="47">
        <f>V44+0.1</f>
        <v>16.06999999999999</v>
      </c>
      <c r="W45" s="63">
        <f>IF(V45&gt;0,INT(1085000*EXP(-0.46944*V45)+73.61),0)</f>
        <v>647</v>
      </c>
      <c r="X45" s="47">
        <f>X44+0.1</f>
        <v>16.079999999999988</v>
      </c>
      <c r="Y45" s="63">
        <f>IF(X45&gt;0,INT(1085000*EXP(-0.46944*X45)+73.61),0)</f>
        <v>645</v>
      </c>
      <c r="Z45" s="47">
        <f>Z44+0.1</f>
        <v>16.08999999999999</v>
      </c>
      <c r="AA45" s="64">
        <f>IF(Z45&gt;0,INT(1085000*EXP(-0.46944*Z45)+73.61),0)</f>
        <v>642</v>
      </c>
    </row>
    <row r="46" ht="18">
      <c r="A46" s="102">
        <v>10</v>
      </c>
      <c r="B46" s="102">
        <v>9.8</v>
      </c>
      <c r="C46" s="102">
        <v>9.6</v>
      </c>
      <c r="D46" s="102">
        <v>9.6</v>
      </c>
      <c r="E46" s="102">
        <v>9</v>
      </c>
      <c r="F46" s="102">
        <v>9.4</v>
      </c>
      <c r="G46" s="102">
        <v>13.1</v>
      </c>
      <c r="H46" s="102">
        <v>16.1</v>
      </c>
      <c r="I46" s="63">
        <f>IF(H46&gt;0,INT(1085000*EXP(-0.46944*H46)+73.61),0)</f>
        <v>639</v>
      </c>
      <c r="J46" s="47">
        <f>J45+0.1</f>
        <v>16.10999999999999</v>
      </c>
      <c r="K46" s="63">
        <f>IF(J46&gt;0,INT(1085000*EXP(-0.46944*J46)+73.61),0)</f>
        <v>637</v>
      </c>
      <c r="L46" s="47">
        <f>L45+0.1</f>
        <v>16.11999999999999</v>
      </c>
      <c r="M46" s="63">
        <f>IF(L46&gt;0,INT(1085000*EXP(-0.46944*L46)+73.61),0)</f>
        <v>634</v>
      </c>
      <c r="N46" s="47">
        <f>N45+0.1</f>
        <v>16.12999999999999</v>
      </c>
      <c r="O46" s="63">
        <f>IF(N46&gt;0,INT(1085000*EXP(-0.46944*N46)+73.61),0)</f>
        <v>631</v>
      </c>
      <c r="P46" s="47">
        <f>P45+0.1</f>
        <v>16.13999999999999</v>
      </c>
      <c r="Q46" s="63">
        <f>IF(P46&gt;0,INT(1085000*EXP(-0.46944*P46)+73.61),0)</f>
        <v>629</v>
      </c>
      <c r="R46" s="47">
        <f>R45+0.1</f>
        <v>16.14999999999999</v>
      </c>
      <c r="S46" s="63">
        <f>IF(R46&gt;0,INT(1085000*EXP(-0.46944*R46)+73.61),0)</f>
        <v>626</v>
      </c>
      <c r="T46" s="47">
        <f>T45+0.1</f>
        <v>16.15999999999999</v>
      </c>
      <c r="U46" s="63">
        <f>IF(T46&gt;0,INT(1085000*EXP(-0.46944*T46)+73.61),0)</f>
        <v>624</v>
      </c>
      <c r="V46" s="47">
        <f>V45+0.1</f>
        <v>16.16999999999999</v>
      </c>
      <c r="W46" s="63">
        <f>IF(V46&gt;0,INT(1085000*EXP(-0.46944*V46)+73.61),0)</f>
        <v>621</v>
      </c>
      <c r="X46" s="47">
        <f>X45+0.1</f>
        <v>16.17999999999999</v>
      </c>
      <c r="Y46" s="63">
        <f>IF(X46&gt;0,INT(1085000*EXP(-0.46944*X46)+73.61),0)</f>
        <v>619</v>
      </c>
      <c r="Z46" s="47">
        <f>Z45+0.1</f>
        <v>16.18999999999999</v>
      </c>
      <c r="AA46" s="64">
        <f>IF(Z46&gt;0,INT(1085000*EXP(-0.46944*Z46)+73.61),0)</f>
        <v>616</v>
      </c>
    </row>
    <row r="47" ht="18">
      <c r="A47" s="102">
        <v>10.1</v>
      </c>
      <c r="B47" s="102">
        <v>9.9</v>
      </c>
      <c r="C47" s="102">
        <v>9.7</v>
      </c>
      <c r="D47" s="102">
        <v>9.7</v>
      </c>
      <c r="E47" s="102">
        <v>9.1</v>
      </c>
      <c r="F47" s="102">
        <v>9.5</v>
      </c>
      <c r="G47" s="102">
        <v>13.2</v>
      </c>
      <c r="H47" s="102">
        <v>16.2</v>
      </c>
      <c r="I47" s="63">
        <f>IF(H47&gt;0,INT(1085000*EXP(-0.46944*H47)+73.61),0)</f>
        <v>613</v>
      </c>
      <c r="J47" s="47">
        <f>J46+0.1</f>
        <v>16.20999999999999</v>
      </c>
      <c r="K47" s="63">
        <f>IF(J47&gt;0,INT(1085000*EXP(-0.46944*J47)+73.61),0)</f>
        <v>611</v>
      </c>
      <c r="L47" s="47">
        <f>L46+0.1</f>
        <v>16.21999999999999</v>
      </c>
      <c r="M47" s="63">
        <f>IF(L47&gt;0,INT(1085000*EXP(-0.46944*L47)+73.61),0)</f>
        <v>608</v>
      </c>
      <c r="N47" s="47">
        <f>N46+0.1</f>
        <v>16.22999999999999</v>
      </c>
      <c r="O47" s="63">
        <f>IF(N47&gt;0,INT(1085000*EXP(-0.46944*N47)+73.61),0)</f>
        <v>606</v>
      </c>
      <c r="P47" s="47">
        <f>P46+0.1</f>
        <v>16.23999999999999</v>
      </c>
      <c r="Q47" s="63">
        <f>IF(P47&gt;0,INT(1085000*EXP(-0.46944*P47)+73.61),0)</f>
        <v>603</v>
      </c>
      <c r="R47" s="47">
        <f>R46+0.1</f>
        <v>16.249999999999993</v>
      </c>
      <c r="S47" s="63">
        <f>IF(R47&gt;0,INT(1085000*EXP(-0.46944*R47)+73.61),0)</f>
        <v>601</v>
      </c>
      <c r="T47" s="47">
        <f>T46+0.1</f>
        <v>16.25999999999999</v>
      </c>
      <c r="U47" s="63">
        <f>IF(T47&gt;0,INT(1085000*EXP(-0.46944*T47)+73.61),0)</f>
        <v>598</v>
      </c>
      <c r="V47" s="47">
        <f>V46+0.1</f>
        <v>16.269999999999992</v>
      </c>
      <c r="W47" s="63">
        <f>IF(V47&gt;0,INT(1085000*EXP(-0.46944*V47)+73.61),0)</f>
        <v>596</v>
      </c>
      <c r="X47" s="47">
        <f>X46+0.1</f>
        <v>16.27999999999999</v>
      </c>
      <c r="Y47" s="63">
        <f>IF(X47&gt;0,INT(1085000*EXP(-0.46944*X47)+73.61),0)</f>
        <v>594</v>
      </c>
      <c r="Z47" s="47">
        <f>Z46+0.1</f>
        <v>16.289999999999992</v>
      </c>
      <c r="AA47" s="64">
        <f>IF(Z47&gt;0,INT(1085000*EXP(-0.46944*Z47)+73.61),0)</f>
        <v>591</v>
      </c>
    </row>
    <row r="48" ht="18">
      <c r="A48" s="102">
        <v>10.2</v>
      </c>
      <c r="B48" s="102">
        <v>10</v>
      </c>
      <c r="C48" s="102">
        <v>9.8</v>
      </c>
      <c r="D48" s="102">
        <v>9.8</v>
      </c>
      <c r="E48" s="102">
        <v>9.2</v>
      </c>
      <c r="F48" s="102">
        <v>9.6</v>
      </c>
      <c r="G48" s="102">
        <v>13.3</v>
      </c>
      <c r="H48" s="102">
        <v>16.3</v>
      </c>
      <c r="I48" s="63">
        <f>IF(H48&gt;0,INT(1085000*EXP(-0.46944*H48)+73.61),0)</f>
        <v>589</v>
      </c>
      <c r="J48" s="47">
        <f>J47+0.1</f>
        <v>16.30999999999999</v>
      </c>
      <c r="K48" s="63">
        <f>IF(J48&gt;0,INT(1085000*EXP(-0.46944*J48)+73.61),0)</f>
        <v>586</v>
      </c>
      <c r="L48" s="47">
        <f>L47+0.1</f>
        <v>16.319999999999993</v>
      </c>
      <c r="M48" s="63">
        <f>IF(L48&gt;0,INT(1085000*EXP(-0.46944*L48)+73.61),0)</f>
        <v>584</v>
      </c>
      <c r="N48" s="47">
        <f>N47+0.1</f>
        <v>16.32999999999999</v>
      </c>
      <c r="O48" s="63">
        <f>IF(N48&gt;0,INT(1085000*EXP(-0.46944*N48)+73.61),0)</f>
        <v>581</v>
      </c>
      <c r="P48" s="47">
        <f>P47+0.1</f>
        <v>16.339999999999993</v>
      </c>
      <c r="Q48" s="63">
        <f>IF(P48&gt;0,INT(1085000*EXP(-0.46944*P48)+73.61),0)</f>
        <v>579</v>
      </c>
      <c r="R48" s="47">
        <f>R47+0.1</f>
        <v>16.349999999999994</v>
      </c>
      <c r="S48" s="63">
        <f>IF(R48&gt;0,INT(1085000*EXP(-0.46944*R48)+73.61),0)</f>
        <v>577</v>
      </c>
      <c r="T48" s="47">
        <f>T47+0.1</f>
        <v>16.359999999999992</v>
      </c>
      <c r="U48" s="63">
        <f>IF(T48&gt;0,INT(1085000*EXP(-0.46944*T48)+73.61),0)</f>
        <v>574</v>
      </c>
      <c r="V48" s="47">
        <f>V47+0.1</f>
        <v>16.369999999999994</v>
      </c>
      <c r="W48" s="63">
        <f>IF(V48&gt;0,INT(1085000*EXP(-0.46944*V48)+73.61),0)</f>
        <v>572</v>
      </c>
      <c r="X48" s="47">
        <f>X47+0.1</f>
        <v>16.379999999999992</v>
      </c>
      <c r="Y48" s="63">
        <f>IF(X48&gt;0,INT(1085000*EXP(-0.46944*X48)+73.61),0)</f>
        <v>570</v>
      </c>
      <c r="Z48" s="47">
        <f>Z47+0.1</f>
        <v>16.389999999999993</v>
      </c>
      <c r="AA48" s="64">
        <f>IF(Z48&gt;0,INT(1085000*EXP(-0.46944*Z48)+73.61),0)</f>
        <v>567</v>
      </c>
    </row>
    <row r="49" ht="18">
      <c r="A49" s="102">
        <v>10.3</v>
      </c>
      <c r="B49" s="102">
        <v>10.1</v>
      </c>
      <c r="C49" s="102">
        <v>9.9</v>
      </c>
      <c r="D49" s="102">
        <v>9.9</v>
      </c>
      <c r="E49" s="102">
        <v>9.3</v>
      </c>
      <c r="F49" s="102">
        <v>9.7</v>
      </c>
      <c r="G49" s="102">
        <v>13.4</v>
      </c>
      <c r="H49" s="102">
        <v>16.4</v>
      </c>
      <c r="I49" s="63">
        <f>IF(H49&gt;0,INT(1085000*EXP(-0.46944*H49)+73.61),0)</f>
        <v>565</v>
      </c>
      <c r="J49" s="47">
        <f>J48+0.1</f>
        <v>16.409999999999993</v>
      </c>
      <c r="K49" s="63">
        <f>IF(J49&gt;0,INT(1085000*EXP(-0.46944*J49)+73.61),0)</f>
        <v>563</v>
      </c>
      <c r="L49" s="47">
        <f>L48+0.1</f>
        <v>16.419999999999995</v>
      </c>
      <c r="M49" s="63">
        <f>IF(L49&gt;0,INT(1085000*EXP(-0.46944*L49)+73.61),0)</f>
        <v>560</v>
      </c>
      <c r="N49" s="47">
        <f>N48+0.1</f>
        <v>16.429999999999993</v>
      </c>
      <c r="O49" s="63">
        <f>IF(N49&gt;0,INT(1085000*EXP(-0.46944*N49)+73.61),0)</f>
        <v>558</v>
      </c>
      <c r="P49" s="47">
        <f>P48+0.1</f>
        <v>16.439999999999994</v>
      </c>
      <c r="Q49" s="63">
        <f>IF(P49&gt;0,INT(1085000*EXP(-0.46944*P49)+73.61),0)</f>
        <v>556</v>
      </c>
      <c r="R49" s="47">
        <f>R48+0.1</f>
        <v>16.449999999999996</v>
      </c>
      <c r="S49" s="63">
        <f>IF(R49&gt;0,INT(1085000*EXP(-0.46944*R49)+73.61),0)</f>
        <v>554</v>
      </c>
      <c r="T49" s="47">
        <f>T48+0.1</f>
        <v>16.459999999999994</v>
      </c>
      <c r="U49" s="63">
        <f>IF(T49&gt;0,INT(1085000*EXP(-0.46944*T49)+73.61),0)</f>
        <v>551</v>
      </c>
      <c r="V49" s="47">
        <f>V48+0.1</f>
        <v>16.469999999999995</v>
      </c>
      <c r="W49" s="63">
        <f>IF(V49&gt;0,INT(1085000*EXP(-0.46944*V49)+73.61),0)</f>
        <v>549</v>
      </c>
      <c r="X49" s="47">
        <f>X48+0.1</f>
        <v>16.479999999999993</v>
      </c>
      <c r="Y49" s="63">
        <f>IF(X49&gt;0,INT(1085000*EXP(-0.46944*X49)+73.61),0)</f>
        <v>547</v>
      </c>
      <c r="Z49" s="47">
        <f>Z48+0.1</f>
        <v>16.489999999999995</v>
      </c>
      <c r="AA49" s="64">
        <f>IF(Z49&gt;0,INT(1085000*EXP(-0.46944*Z49)+73.61),0)</f>
        <v>545</v>
      </c>
    </row>
    <row r="50" ht="18">
      <c r="A50" s="102">
        <v>10.4</v>
      </c>
      <c r="B50" s="102">
        <v>10.2</v>
      </c>
      <c r="C50" s="102">
        <v>10</v>
      </c>
      <c r="D50" s="102">
        <v>10</v>
      </c>
      <c r="E50" s="102">
        <v>9.4</v>
      </c>
      <c r="F50" s="102">
        <v>9.8</v>
      </c>
      <c r="G50" s="102">
        <v>13.5</v>
      </c>
      <c r="H50" s="102">
        <v>16.5</v>
      </c>
      <c r="I50" s="63">
        <f>IF(H50&gt;0,INT(1085000*EXP(-0.46944*H50)+73.61),0)</f>
        <v>542</v>
      </c>
      <c r="J50" s="47">
        <f>J49+0.1</f>
        <v>16.509999999999994</v>
      </c>
      <c r="K50" s="63">
        <f>IF(J50&gt;0,INT(1085000*EXP(-0.46944*J50)+73.61),0)</f>
        <v>540</v>
      </c>
      <c r="L50" s="47">
        <f>L49+0.1</f>
        <v>16.519999999999996</v>
      </c>
      <c r="M50" s="63">
        <f>IF(L50&gt;0,INT(1085000*EXP(-0.46944*L50)+73.61),0)</f>
        <v>538</v>
      </c>
      <c r="N50" s="47">
        <f>N49+0.1</f>
        <v>16.529999999999994</v>
      </c>
      <c r="O50" s="63">
        <f>IF(N50&gt;0,INT(1085000*EXP(-0.46944*N50)+73.61),0)</f>
        <v>536</v>
      </c>
      <c r="P50" s="47">
        <f>P49+0.1</f>
        <v>16.539999999999996</v>
      </c>
      <c r="Q50" s="63">
        <f>IF(P50&gt;0,INT(1085000*EXP(-0.46944*P50)+73.61),0)</f>
        <v>534</v>
      </c>
      <c r="R50" s="47">
        <f>R49+0.1</f>
        <v>16.549999999999997</v>
      </c>
      <c r="S50" s="63">
        <f>IF(R50&gt;0,INT(1085000*EXP(-0.46944*R50)+73.61),0)</f>
        <v>532</v>
      </c>
      <c r="T50" s="47">
        <f>T49+0.1</f>
        <v>16.559999999999995</v>
      </c>
      <c r="U50" s="63">
        <f>IF(T50&gt;0,INT(1085000*EXP(-0.46944*T50)+73.61),0)</f>
        <v>529</v>
      </c>
      <c r="V50" s="47">
        <f>V49+0.1</f>
        <v>16.569999999999997</v>
      </c>
      <c r="W50" s="63">
        <f>IF(V50&gt;0,INT(1085000*EXP(-0.46944*V50)+73.61),0)</f>
        <v>527</v>
      </c>
      <c r="X50" s="47">
        <f>X49+0.1</f>
        <v>16.579999999999995</v>
      </c>
      <c r="Y50" s="63">
        <f>IF(X50&gt;0,INT(1085000*EXP(-0.46944*X50)+73.61),0)</f>
        <v>525</v>
      </c>
      <c r="Z50" s="47">
        <f>Z49+0.1</f>
        <v>16.589999999999996</v>
      </c>
      <c r="AA50" s="64">
        <f>IF(Z50&gt;0,INT(1085000*EXP(-0.46944*Z50)+73.61),0)</f>
        <v>523</v>
      </c>
    </row>
    <row r="51" ht="18">
      <c r="A51" s="102">
        <v>10.5</v>
      </c>
      <c r="B51" s="102">
        <v>10.3</v>
      </c>
      <c r="C51" s="102">
        <v>10.1</v>
      </c>
      <c r="D51" s="102">
        <v>10.1</v>
      </c>
      <c r="E51" s="102">
        <v>9.5</v>
      </c>
      <c r="F51" s="102">
        <v>9.9</v>
      </c>
      <c r="G51" s="102">
        <v>13.6</v>
      </c>
      <c r="H51" s="102">
        <v>16.6</v>
      </c>
      <c r="I51" s="63">
        <f>IF(H51&gt;0,INT(1085000*EXP(-0.46944*H51)+73.61),0)</f>
        <v>521</v>
      </c>
      <c r="J51" s="47">
        <f>J50+0.1</f>
        <v>16.609999999999996</v>
      </c>
      <c r="K51" s="63">
        <f>IF(J51&gt;0,INT(1085000*EXP(-0.46944*J51)+73.61),0)</f>
        <v>519</v>
      </c>
      <c r="L51" s="47">
        <f>L50+0.1</f>
        <v>16.619999999999997</v>
      </c>
      <c r="M51" s="63">
        <f>IF(L51&gt;0,INT(1085000*EXP(-0.46944*L51)+73.61),0)</f>
        <v>517</v>
      </c>
      <c r="N51" s="47">
        <f>N50+0.1</f>
        <v>16.629999999999995</v>
      </c>
      <c r="O51" s="63">
        <f>IF(N51&gt;0,INT(1085000*EXP(-0.46944*N51)+73.61),0)</f>
        <v>515</v>
      </c>
      <c r="P51" s="47">
        <f>P50+0.1</f>
        <v>16.639999999999997</v>
      </c>
      <c r="Q51" s="63">
        <f>IF(P51&gt;0,INT(1085000*EXP(-0.46944*P51)+73.61),0)</f>
        <v>513</v>
      </c>
      <c r="R51" s="47">
        <f>R50+0.1</f>
        <v>16.65</v>
      </c>
      <c r="S51" s="63">
        <f>IF(R51&gt;0,INT(1085000*EXP(-0.46944*R51)+73.61),0)</f>
        <v>511</v>
      </c>
      <c r="T51" s="47">
        <f>T50+0.1</f>
        <v>16.659999999999997</v>
      </c>
      <c r="U51" s="63">
        <f>IF(T51&gt;0,INT(1085000*EXP(-0.46944*T51)+73.61),0)</f>
        <v>508</v>
      </c>
      <c r="V51" s="47">
        <f>V50+0.1</f>
        <v>16.669999999999998</v>
      </c>
      <c r="W51" s="63">
        <f>IF(V51&gt;0,INT(1085000*EXP(-0.46944*V51)+73.61),0)</f>
        <v>506</v>
      </c>
      <c r="X51" s="47">
        <f>X50+0.1</f>
        <v>16.679999999999996</v>
      </c>
      <c r="Y51" s="63">
        <f>IF(X51&gt;0,INT(1085000*EXP(-0.46944*X51)+73.61),0)</f>
        <v>504</v>
      </c>
      <c r="Z51" s="47">
        <f>Z50+0.1</f>
        <v>16.689999999999998</v>
      </c>
      <c r="AA51" s="64">
        <f>IF(Z51&gt;0,INT(1085000*EXP(-0.46944*Z51)+73.61),0)</f>
        <v>502</v>
      </c>
    </row>
    <row r="52" ht="18">
      <c r="A52" s="102">
        <v>10.6</v>
      </c>
      <c r="B52" s="102">
        <v>10.4</v>
      </c>
      <c r="C52" s="102">
        <v>10.2</v>
      </c>
      <c r="D52" s="102">
        <v>10.2</v>
      </c>
      <c r="E52" s="102">
        <v>9.6</v>
      </c>
      <c r="F52" s="102">
        <v>10</v>
      </c>
      <c r="G52" s="102">
        <v>13.7</v>
      </c>
      <c r="H52" s="102">
        <v>16.7</v>
      </c>
      <c r="I52" s="63">
        <f>IF(H52&gt;0,INT(1085000*EXP(-0.46944*H52)+73.61),0)</f>
        <v>500</v>
      </c>
      <c r="J52" s="47">
        <f>J51+0.1</f>
        <v>16.709999999999997</v>
      </c>
      <c r="K52" s="63">
        <f>IF(J52&gt;0,INT(1085000*EXP(-0.46944*J52)+73.61),0)</f>
        <v>498</v>
      </c>
      <c r="L52" s="47">
        <f>L51+0.1</f>
        <v>16.72</v>
      </c>
      <c r="M52" s="63">
        <f>IF(L52&gt;0,INT(1085000*EXP(-0.46944*L52)+73.61),0)</f>
        <v>496</v>
      </c>
      <c r="N52" s="47">
        <f>N51+0.1</f>
        <v>16.729999999999997</v>
      </c>
      <c r="O52" s="63">
        <f>IF(N52&gt;0,INT(1085000*EXP(-0.46944*N52)+73.61),0)</f>
        <v>494</v>
      </c>
      <c r="P52" s="47">
        <f>P51+0.1</f>
        <v>16.74</v>
      </c>
      <c r="Q52" s="63">
        <f>IF(P52&gt;0,INT(1085000*EXP(-0.46944*P52)+73.61),0)</f>
        <v>492</v>
      </c>
      <c r="R52" s="47">
        <f>R51+0.1</f>
        <v>16.75</v>
      </c>
      <c r="S52" s="63">
        <f>IF(R52&gt;0,INT(1085000*EXP(-0.46944*R52)+73.61),0)</f>
        <v>490</v>
      </c>
      <c r="T52" s="47">
        <f>T51+0.1</f>
        <v>16.759999999999998</v>
      </c>
      <c r="U52" s="63">
        <f>IF(T52&gt;0,INT(1085000*EXP(-0.46944*T52)+73.61),0)</f>
        <v>489</v>
      </c>
      <c r="V52" s="47">
        <f>V51+0.1</f>
        <v>16.77</v>
      </c>
      <c r="W52" s="63">
        <f>IF(V52&gt;0,INT(1085000*EXP(-0.46944*V52)+73.61),0)</f>
        <v>487</v>
      </c>
      <c r="X52" s="47">
        <f>X51+0.1</f>
        <v>16.779999999999998</v>
      </c>
      <c r="Y52" s="63">
        <f>IF(X52&gt;0,INT(1085000*EXP(-0.46944*X52)+73.61),0)</f>
        <v>485</v>
      </c>
      <c r="Z52" s="47">
        <f>Z51+0.1</f>
        <v>16.79</v>
      </c>
      <c r="AA52" s="64">
        <f>IF(Z52&gt;0,INT(1085000*EXP(-0.46944*Z52)+73.61),0)</f>
        <v>483</v>
      </c>
    </row>
    <row r="53" ht="18">
      <c r="A53" s="102">
        <v>10.7</v>
      </c>
      <c r="B53" s="102">
        <v>10.5</v>
      </c>
      <c r="C53" s="102">
        <v>10.3</v>
      </c>
      <c r="D53" s="102">
        <v>10.3</v>
      </c>
      <c r="E53" s="102">
        <v>9.7</v>
      </c>
      <c r="F53" s="102">
        <v>10.1</v>
      </c>
      <c r="G53" s="102">
        <v>13.8</v>
      </c>
      <c r="H53" s="102">
        <v>16.8</v>
      </c>
      <c r="I53" s="63">
        <f>IF(H53&gt;0,INT(1085000*EXP(-0.46944*H53)+73.61),0)</f>
        <v>481</v>
      </c>
      <c r="J53" s="47">
        <f>J52+0.1</f>
        <v>16.81</v>
      </c>
      <c r="K53" s="63">
        <f>IF(J53&gt;0,INT(1085000*EXP(-0.46944*J53)+73.61),0)</f>
        <v>479</v>
      </c>
      <c r="L53" s="47">
        <f>L52+0.1</f>
        <v>16.82</v>
      </c>
      <c r="M53" s="63">
        <f>IF(L53&gt;0,INT(1085000*EXP(-0.46944*L53)+73.61),0)</f>
        <v>477</v>
      </c>
      <c r="N53" s="47">
        <f>N52+0.1</f>
        <v>16.83</v>
      </c>
      <c r="O53" s="63">
        <f>IF(N53&gt;0,INT(1085000*EXP(-0.46944*N53)+73.61),0)</f>
        <v>475</v>
      </c>
      <c r="P53" s="47">
        <f>P52+0.1</f>
        <v>16.84</v>
      </c>
      <c r="Q53" s="63">
        <f>IF(P53&gt;0,INT(1085000*EXP(-0.46944*P53)+73.61),0)</f>
        <v>473</v>
      </c>
      <c r="R53" s="47">
        <f>R52+0.1</f>
        <v>16.85</v>
      </c>
      <c r="S53" s="63">
        <f>IF(R53&gt;0,INT(1085000*EXP(-0.46944*R53)+73.61),0)</f>
        <v>471</v>
      </c>
      <c r="T53" s="47">
        <f>T52+0.1</f>
        <v>16.86</v>
      </c>
      <c r="U53" s="63">
        <f>IF(T53&gt;0,INT(1085000*EXP(-0.46944*T53)+73.61),0)</f>
        <v>469</v>
      </c>
      <c r="V53" s="47">
        <f>V52+0.1</f>
        <v>16.87</v>
      </c>
      <c r="W53" s="63">
        <f>IF(V53&gt;0,INT(1085000*EXP(-0.46944*V53)+73.61),0)</f>
        <v>468</v>
      </c>
      <c r="X53" s="47">
        <f>X52+0.1</f>
        <v>16.88</v>
      </c>
      <c r="Y53" s="63">
        <f>IF(X53&gt;0,INT(1085000*EXP(-0.46944*X53)+73.61),0)</f>
        <v>466</v>
      </c>
      <c r="Z53" s="47">
        <f>Z52+0.1</f>
        <v>16.89</v>
      </c>
      <c r="AA53" s="64">
        <f>IF(Z53&gt;0,INT(1085000*EXP(-0.46944*Z53)+73.61),0)</f>
        <v>464</v>
      </c>
    </row>
    <row r="54" ht="18">
      <c r="A54" s="102">
        <v>10.8</v>
      </c>
      <c r="B54" s="102">
        <v>10.6</v>
      </c>
      <c r="C54" s="102">
        <v>10.4</v>
      </c>
      <c r="D54" s="102">
        <v>10.4</v>
      </c>
      <c r="E54" s="102">
        <v>9.8</v>
      </c>
      <c r="F54" s="102">
        <v>10.2</v>
      </c>
      <c r="G54" s="102">
        <v>13.9</v>
      </c>
      <c r="H54" s="102">
        <v>16.9</v>
      </c>
      <c r="I54" s="63">
        <f>IF(H54&gt;0,INT(1085000*EXP(-0.46944*H54)+73.61),0)</f>
        <v>462</v>
      </c>
      <c r="J54" s="47">
        <f>J53+0.1</f>
        <v>16.91</v>
      </c>
      <c r="K54" s="63">
        <f>IF(J54&gt;0,INT(1085000*EXP(-0.46944*J54)+73.61),0)</f>
        <v>460</v>
      </c>
      <c r="L54" s="47">
        <f>L53+0.1</f>
        <v>16.92</v>
      </c>
      <c r="M54" s="63">
        <f>IF(L54&gt;0,INT(1085000*EXP(-0.46944*L54)+73.61),0)</f>
        <v>458</v>
      </c>
      <c r="N54" s="47">
        <f>N53+0.1</f>
        <v>16.93</v>
      </c>
      <c r="O54" s="63">
        <f>IF(N54&gt;0,INT(1085000*EXP(-0.46944*N54)+73.61),0)</f>
        <v>457</v>
      </c>
      <c r="P54" s="47">
        <f>P53+0.1</f>
        <v>16.94</v>
      </c>
      <c r="Q54" s="63">
        <f>IF(P54&gt;0,INT(1085000*EXP(-0.46944*P54)+73.61),0)</f>
        <v>455</v>
      </c>
      <c r="R54" s="47">
        <f>R53+0.1</f>
        <v>16.950000000000003</v>
      </c>
      <c r="S54" s="63">
        <f>IF(R54&gt;0,INT(1085000*EXP(-0.46944*R54)+73.61),0)</f>
        <v>453</v>
      </c>
      <c r="T54" s="47">
        <f>T53+0.1</f>
        <v>16.96</v>
      </c>
      <c r="U54" s="63">
        <f>IF(T54&gt;0,INT(1085000*EXP(-0.46944*T54)+73.61),0)</f>
        <v>451</v>
      </c>
      <c r="V54" s="47">
        <f>V53+0.1</f>
        <v>16.970000000000002</v>
      </c>
      <c r="W54" s="63">
        <f>IF(V54&gt;0,INT(1085000*EXP(-0.46944*V54)+73.61),0)</f>
        <v>450</v>
      </c>
      <c r="X54" s="47">
        <f>X53+0.1</f>
        <v>16.98</v>
      </c>
      <c r="Y54" s="63">
        <f>IF(X54&gt;0,INT(1085000*EXP(-0.46944*X54)+73.61),0)</f>
        <v>448</v>
      </c>
      <c r="Z54" s="47">
        <f>Z53+0.1</f>
        <v>16.990000000000002</v>
      </c>
      <c r="AA54" s="64">
        <f>IF(Z54&gt;0,INT(1085000*EXP(-0.46944*Z54)+73.61),0)</f>
        <v>446</v>
      </c>
    </row>
    <row r="55" ht="18">
      <c r="A55" s="102">
        <v>10.9</v>
      </c>
      <c r="B55" s="102">
        <v>10.7</v>
      </c>
      <c r="C55" s="102">
        <v>10.5</v>
      </c>
      <c r="D55" s="102">
        <v>10.5</v>
      </c>
      <c r="E55" s="102">
        <v>9.9</v>
      </c>
      <c r="F55" s="102">
        <v>10.3</v>
      </c>
      <c r="G55" s="102">
        <v>14</v>
      </c>
      <c r="H55" s="102">
        <v>17</v>
      </c>
      <c r="I55" s="63">
        <f>IF(H55&gt;0,INT(1085000*EXP(-0.46944*H55)+73.61),0)</f>
        <v>444</v>
      </c>
      <c r="J55" s="47">
        <f>J54+0.1</f>
        <v>17.01</v>
      </c>
      <c r="K55" s="63">
        <f>IF(J55&gt;0,INT(1085000*EXP(-0.46944*J55)+73.61),0)</f>
        <v>443</v>
      </c>
      <c r="L55" s="47">
        <f>L54+0.1</f>
        <v>17.020000000000003</v>
      </c>
      <c r="M55" s="63">
        <f>IF(L55&gt;0,INT(1085000*EXP(-0.46944*L55)+73.61),0)</f>
        <v>441</v>
      </c>
      <c r="N55" s="47">
        <f>N54+0.1</f>
        <v>17.03</v>
      </c>
      <c r="O55" s="63">
        <f>IF(N55&gt;0,INT(1085000*EXP(-0.46944*N55)+73.61),0)</f>
        <v>439</v>
      </c>
      <c r="P55" s="47">
        <f>P54+0.1</f>
        <v>17.040000000000003</v>
      </c>
      <c r="Q55" s="63">
        <f>IF(P55&gt;0,INT(1085000*EXP(-0.46944*P55)+73.61),0)</f>
        <v>437</v>
      </c>
      <c r="R55" s="47">
        <f>R54+0.1</f>
        <v>17.050000000000004</v>
      </c>
      <c r="S55" s="63">
        <f>IF(R55&gt;0,INT(1085000*EXP(-0.46944*R55)+73.61),0)</f>
        <v>436</v>
      </c>
      <c r="T55" s="47">
        <f>T54+0.1</f>
        <v>17.060000000000002</v>
      </c>
      <c r="U55" s="63">
        <f>IF(T55&gt;0,INT(1085000*EXP(-0.46944*T55)+73.61),0)</f>
        <v>434</v>
      </c>
      <c r="V55" s="47">
        <f>V54+0.1</f>
        <v>17.070000000000004</v>
      </c>
      <c r="W55" s="63">
        <f>IF(V55&gt;0,INT(1085000*EXP(-0.46944*V55)+73.61),0)</f>
        <v>432</v>
      </c>
      <c r="X55" s="47">
        <f>X54+0.1</f>
        <v>17.080000000000002</v>
      </c>
      <c r="Y55" s="63">
        <f>IF(X55&gt;0,INT(1085000*EXP(-0.46944*X55)+73.61),0)</f>
        <v>431</v>
      </c>
      <c r="Z55" s="47">
        <f>Z54+0.1</f>
        <v>17.090000000000003</v>
      </c>
      <c r="AA55" s="64">
        <f>IF(Z55&gt;0,INT(1085000*EXP(-0.46944*Z55)+73.61),0)</f>
        <v>429</v>
      </c>
    </row>
    <row r="56" ht="18">
      <c r="A56" s="102">
        <v>11</v>
      </c>
      <c r="B56" s="102">
        <v>10.8</v>
      </c>
      <c r="C56" s="102">
        <v>10.6</v>
      </c>
      <c r="D56" s="102">
        <v>10.6</v>
      </c>
      <c r="E56" s="102">
        <v>10</v>
      </c>
      <c r="F56" s="102">
        <v>10.4</v>
      </c>
      <c r="G56" s="102">
        <v>14.1</v>
      </c>
      <c r="H56" s="102">
        <v>17.1</v>
      </c>
      <c r="I56" s="63">
        <f>IF(H56&gt;0,INT(1085000*EXP(-0.46944*H56)+73.61),0)</f>
        <v>427</v>
      </c>
      <c r="J56" s="47">
        <f>J55+0.1</f>
        <v>17.110000000000003</v>
      </c>
      <c r="K56" s="63">
        <f>IF(J56&gt;0,INT(1085000*EXP(-0.46944*J56)+73.61),0)</f>
        <v>426</v>
      </c>
      <c r="L56" s="47">
        <f>L55+0.1</f>
        <v>17.120000000000005</v>
      </c>
      <c r="M56" s="63">
        <f>IF(L56&gt;0,INT(1085000*EXP(-0.46944*L56)+73.61),0)</f>
        <v>424</v>
      </c>
      <c r="N56" s="47">
        <f>N55+0.1</f>
        <v>17.130000000000003</v>
      </c>
      <c r="O56" s="63">
        <f>IF(N56&gt;0,INT(1085000*EXP(-0.46944*N56)+73.61),0)</f>
        <v>422</v>
      </c>
      <c r="P56" s="47">
        <f>P55+0.1</f>
        <v>17.140000000000004</v>
      </c>
      <c r="Q56" s="63">
        <f>IF(P56&gt;0,INT(1085000*EXP(-0.46944*P56)+73.61),0)</f>
        <v>421</v>
      </c>
      <c r="R56" s="47">
        <f>R55+0.1</f>
        <v>17.150000000000006</v>
      </c>
      <c r="S56" s="63">
        <f>IF(R56&gt;0,INT(1085000*EXP(-0.46944*R56)+73.61),0)</f>
        <v>419</v>
      </c>
      <c r="T56" s="47">
        <f>T55+0.1</f>
        <v>17.160000000000004</v>
      </c>
      <c r="U56" s="63">
        <f>IF(T56&gt;0,INT(1085000*EXP(-0.46944*T56)+73.61),0)</f>
        <v>417</v>
      </c>
      <c r="V56" s="47">
        <f>V55+0.1</f>
        <v>17.170000000000005</v>
      </c>
      <c r="W56" s="63">
        <f>IF(V56&gt;0,INT(1085000*EXP(-0.46944*V56)+73.61),0)</f>
        <v>416</v>
      </c>
      <c r="X56" s="47">
        <f>X55+0.1</f>
        <v>17.180000000000003</v>
      </c>
      <c r="Y56" s="63">
        <f>IF(X56&gt;0,INT(1085000*EXP(-0.46944*X56)+73.61),0)</f>
        <v>414</v>
      </c>
      <c r="Z56" s="47">
        <f>Z55+0.1</f>
        <v>17.190000000000005</v>
      </c>
      <c r="AA56" s="64">
        <f>IF(Z56&gt;0,INT(1085000*EXP(-0.46944*Z56)+73.61),0)</f>
        <v>413</v>
      </c>
    </row>
    <row r="57" ht="18">
      <c r="A57" s="102">
        <v>11.1</v>
      </c>
      <c r="B57" s="102">
        <v>10.9</v>
      </c>
      <c r="C57" s="102">
        <v>10.7</v>
      </c>
      <c r="D57" s="102">
        <v>10.7</v>
      </c>
      <c r="E57" s="102">
        <v>10.1</v>
      </c>
      <c r="F57" s="102">
        <v>10.5</v>
      </c>
      <c r="G57" s="102">
        <v>14.2</v>
      </c>
      <c r="H57" s="102">
        <v>17.2</v>
      </c>
      <c r="I57" s="63">
        <f>IF(H57&gt;0,INT(1085000*EXP(-0.46944*H57)+73.61),0)</f>
        <v>411</v>
      </c>
      <c r="J57" s="47">
        <f>J56+0.1</f>
        <v>17.210000000000004</v>
      </c>
      <c r="K57" s="63">
        <f>IF(J57&gt;0,INT(1085000*EXP(-0.46944*J57)+73.61),0)</f>
        <v>409</v>
      </c>
      <c r="L57" s="47">
        <f>L56+0.1</f>
        <v>17.220000000000006</v>
      </c>
      <c r="M57" s="63">
        <f>IF(L57&gt;0,INT(1085000*EXP(-0.46944*L57)+73.61),0)</f>
        <v>408</v>
      </c>
      <c r="N57" s="47">
        <f>N56+0.1</f>
        <v>17.230000000000004</v>
      </c>
      <c r="O57" s="63">
        <f>IF(N57&gt;0,INT(1085000*EXP(-0.46944*N57)+73.61),0)</f>
        <v>406</v>
      </c>
      <c r="P57" s="47">
        <f>P56+0.1</f>
        <v>17.240000000000006</v>
      </c>
      <c r="Q57" s="63">
        <f>IF(P57&gt;0,INT(1085000*EXP(-0.46944*P57)+73.61),0)</f>
        <v>405</v>
      </c>
      <c r="R57" s="47">
        <f>R56+0.1</f>
        <v>17.250000000000007</v>
      </c>
      <c r="S57" s="63">
        <f>IF(R57&gt;0,INT(1085000*EXP(-0.46944*R57)+73.61),0)</f>
        <v>403</v>
      </c>
      <c r="T57" s="47">
        <f>T56+0.1</f>
        <v>17.260000000000005</v>
      </c>
      <c r="U57" s="63">
        <f>IF(T57&gt;0,INT(1085000*EXP(-0.46944*T57)+73.61),0)</f>
        <v>402</v>
      </c>
      <c r="V57" s="47">
        <f>V56+0.1</f>
        <v>17.270000000000007</v>
      </c>
      <c r="W57" s="63">
        <f>IF(V57&gt;0,INT(1085000*EXP(-0.46944*V57)+73.61),0)</f>
        <v>400</v>
      </c>
      <c r="X57" s="47">
        <f>X56+0.1</f>
        <v>17.280000000000005</v>
      </c>
      <c r="Y57" s="63">
        <f>IF(X57&gt;0,INT(1085000*EXP(-0.46944*X57)+73.61),0)</f>
        <v>399</v>
      </c>
      <c r="Z57" s="47">
        <f>Z56+0.1</f>
        <v>17.290000000000006</v>
      </c>
      <c r="AA57" s="64">
        <f>IF(Z57&gt;0,INT(1085000*EXP(-0.46944*Z57)+73.61),0)</f>
        <v>397</v>
      </c>
    </row>
    <row r="58" ht="18">
      <c r="A58" s="102">
        <v>11.2</v>
      </c>
      <c r="B58" s="102">
        <v>11</v>
      </c>
      <c r="C58" s="102">
        <v>10.8</v>
      </c>
      <c r="D58" s="102">
        <v>10.8</v>
      </c>
      <c r="E58" s="102">
        <v>10.2</v>
      </c>
      <c r="F58" s="102">
        <v>10.6</v>
      </c>
      <c r="G58" s="102">
        <v>14.3</v>
      </c>
      <c r="H58" s="102">
        <v>17.3</v>
      </c>
      <c r="I58" s="63">
        <f>IF(H58&gt;0,INT(1085000*EXP(-0.46944*H58)+73.61),0)</f>
        <v>396</v>
      </c>
      <c r="J58" s="47">
        <f>J57+0.1</f>
        <v>17.310000000000006</v>
      </c>
      <c r="K58" s="63">
        <f>IF(J58&gt;0,INT(1085000*EXP(-0.46944*J58)+73.61),0)</f>
        <v>394</v>
      </c>
      <c r="L58" s="47">
        <f>L57+0.1</f>
        <v>17.320000000000007</v>
      </c>
      <c r="M58" s="63">
        <f>IF(L58&gt;0,INT(1085000*EXP(-0.46944*L58)+73.61),0)</f>
        <v>392</v>
      </c>
      <c r="N58" s="47">
        <f>N57+0.1</f>
        <v>17.330000000000005</v>
      </c>
      <c r="O58" s="63">
        <f>IF(N58&gt;0,INT(1085000*EXP(-0.46944*N58)+73.61),0)</f>
        <v>391</v>
      </c>
      <c r="P58" s="47">
        <f>P57+0.1</f>
        <v>17.340000000000007</v>
      </c>
      <c r="Q58" s="63">
        <f>IF(P58&gt;0,INT(1085000*EXP(-0.46944*P58)+73.61),0)</f>
        <v>390</v>
      </c>
      <c r="R58" s="47">
        <f>R57+0.1</f>
        <v>17.35000000000001</v>
      </c>
      <c r="S58" s="63">
        <f>IF(R58&gt;0,INT(1085000*EXP(-0.46944*R58)+73.61),0)</f>
        <v>388</v>
      </c>
      <c r="T58" s="47">
        <f>T57+0.1</f>
        <v>17.360000000000007</v>
      </c>
      <c r="U58" s="63">
        <f>IF(T58&gt;0,INT(1085000*EXP(-0.46944*T58)+73.61),0)</f>
        <v>387</v>
      </c>
      <c r="V58" s="47">
        <f>V57+0.1</f>
        <v>17.370000000000008</v>
      </c>
      <c r="W58" s="63">
        <f>IF(V58&gt;0,INT(1085000*EXP(-0.46944*V58)+73.61),0)</f>
        <v>385</v>
      </c>
      <c r="X58" s="47">
        <f>X57+0.1</f>
        <v>17.380000000000006</v>
      </c>
      <c r="Y58" s="63">
        <f>IF(X58&gt;0,INT(1085000*EXP(-0.46944*X58)+73.61),0)</f>
        <v>384</v>
      </c>
      <c r="Z58" s="47">
        <f>Z57+0.1</f>
        <v>17.390000000000008</v>
      </c>
      <c r="AA58" s="64">
        <f>IF(Z58&gt;0,INT(1085000*EXP(-0.46944*Z58)+73.61),0)</f>
        <v>382</v>
      </c>
    </row>
    <row r="59" ht="18">
      <c r="A59" s="102">
        <v>11.3</v>
      </c>
      <c r="B59" s="102">
        <v>11.1</v>
      </c>
      <c r="C59" s="102">
        <v>10.9</v>
      </c>
      <c r="D59" s="102">
        <v>10.9</v>
      </c>
      <c r="E59" s="102">
        <v>10.3</v>
      </c>
      <c r="F59" s="102">
        <v>10.7</v>
      </c>
      <c r="G59" s="102">
        <v>14.4</v>
      </c>
      <c r="H59" s="102">
        <v>17.4</v>
      </c>
      <c r="I59" s="63">
        <f>IF(H59&gt;0,INT(1085000*EXP(-0.46944*H59)+73.61),0)</f>
        <v>381</v>
      </c>
      <c r="J59" s="47">
        <f>J58+0.1</f>
        <v>17.410000000000007</v>
      </c>
      <c r="K59" s="63">
        <f>IF(J59&gt;0,INT(1085000*EXP(-0.46944*J59)+73.61),0)</f>
        <v>379</v>
      </c>
      <c r="L59" s="47">
        <f>L58+0.1</f>
        <v>17.42000000000001</v>
      </c>
      <c r="M59" s="63">
        <f>IF(L59&gt;0,INT(1085000*EXP(-0.46944*L59)+73.61),0)</f>
        <v>378</v>
      </c>
      <c r="N59" s="47">
        <f>N58+0.1</f>
        <v>17.430000000000007</v>
      </c>
      <c r="O59" s="63">
        <f>IF(N59&gt;0,INT(1085000*EXP(-0.46944*N59)+73.61),0)</f>
        <v>376</v>
      </c>
      <c r="P59" s="47">
        <f>P58+0.1</f>
        <v>17.44000000000001</v>
      </c>
      <c r="Q59" s="63">
        <f>IF(P59&gt;0,INT(1085000*EXP(-0.46944*P59)+73.61),0)</f>
        <v>375</v>
      </c>
      <c r="R59" s="47">
        <f>R58+0.1</f>
        <v>17.45000000000001</v>
      </c>
      <c r="S59" s="63">
        <f>IF(R59&gt;0,INT(1085000*EXP(-0.46944*R59)+73.61),0)</f>
        <v>374</v>
      </c>
      <c r="T59" s="47">
        <f>T58+0.1</f>
        <v>17.460000000000008</v>
      </c>
      <c r="U59" s="63">
        <f>IF(T59&gt;0,INT(1085000*EXP(-0.46944*T59)+73.61),0)</f>
        <v>372</v>
      </c>
      <c r="V59" s="47">
        <f>V58+0.1</f>
        <v>17.47000000000001</v>
      </c>
      <c r="W59" s="63">
        <f>IF(V59&gt;0,INT(1085000*EXP(-0.46944*V59)+73.61),0)</f>
        <v>371</v>
      </c>
      <c r="X59" s="47">
        <f>X58+0.1</f>
        <v>17.480000000000008</v>
      </c>
      <c r="Y59" s="63">
        <f>IF(X59&gt;0,INT(1085000*EXP(-0.46944*X59)+73.61),0)</f>
        <v>369</v>
      </c>
      <c r="Z59" s="47">
        <f>Z58+0.1</f>
        <v>17.49000000000001</v>
      </c>
      <c r="AA59" s="64">
        <f>IF(Z59&gt;0,INT(1085000*EXP(-0.46944*Z59)+73.61),0)</f>
        <v>368</v>
      </c>
    </row>
    <row r="60" ht="18">
      <c r="A60" s="102">
        <v>11.4</v>
      </c>
      <c r="B60" s="102">
        <v>11.2</v>
      </c>
      <c r="C60" s="102">
        <v>11</v>
      </c>
      <c r="D60" s="102">
        <v>11</v>
      </c>
      <c r="E60" s="102">
        <v>10.4</v>
      </c>
      <c r="F60" s="102">
        <v>10.8</v>
      </c>
      <c r="G60" s="102">
        <v>14.5</v>
      </c>
      <c r="H60" s="102">
        <v>17.5</v>
      </c>
      <c r="I60" s="63">
        <f>IF(H60&gt;0,INT(1085000*EXP(-0.46944*H60)+73.61),0)</f>
        <v>367</v>
      </c>
      <c r="J60" s="47">
        <f>J59+0.1</f>
        <v>17.51000000000001</v>
      </c>
      <c r="K60" s="63">
        <f>IF(J60&gt;0,INT(1085000*EXP(-0.46944*J60)+73.61),0)</f>
        <v>365</v>
      </c>
      <c r="L60" s="47">
        <f>L59+0.1</f>
        <v>17.52000000000001</v>
      </c>
      <c r="M60" s="63">
        <f>IF(L60&gt;0,INT(1085000*EXP(-0.46944*L60)+73.61),0)</f>
        <v>364</v>
      </c>
      <c r="N60" s="47">
        <f>N59+0.1</f>
        <v>17.53000000000001</v>
      </c>
      <c r="O60" s="63">
        <f>IF(N60&gt;0,INT(1085000*EXP(-0.46944*N60)+73.61),0)</f>
        <v>363</v>
      </c>
      <c r="P60" s="47">
        <f>P59+0.1</f>
        <v>17.54000000000001</v>
      </c>
      <c r="Q60" s="63">
        <f>IF(P60&gt;0,INT(1085000*EXP(-0.46944*P60)+73.61),0)</f>
        <v>361</v>
      </c>
      <c r="R60" s="47">
        <f>R59+0.1</f>
        <v>17.55000000000001</v>
      </c>
      <c r="S60" s="63">
        <f>IF(R60&gt;0,INT(1085000*EXP(-0.46944*R60)+73.61),0)</f>
        <v>360</v>
      </c>
      <c r="T60" s="47">
        <f>T59+0.1</f>
        <v>17.56000000000001</v>
      </c>
      <c r="U60" s="63">
        <f>IF(T60&gt;0,INT(1085000*EXP(-0.46944*T60)+73.61),0)</f>
        <v>358</v>
      </c>
      <c r="V60" s="47">
        <f>V59+0.1</f>
        <v>17.57000000000001</v>
      </c>
      <c r="W60" s="63">
        <f>IF(V60&gt;0,INT(1085000*EXP(-0.46944*V60)+73.61),0)</f>
        <v>357</v>
      </c>
      <c r="X60" s="47">
        <f>X59+0.1</f>
        <v>17.58000000000001</v>
      </c>
      <c r="Y60" s="63">
        <f>IF(X60&gt;0,INT(1085000*EXP(-0.46944*X60)+73.61),0)</f>
        <v>356</v>
      </c>
      <c r="Z60" s="47">
        <f>Z59+0.1</f>
        <v>17.59000000000001</v>
      </c>
      <c r="AA60" s="64">
        <f>IF(Z60&gt;0,INT(1085000*EXP(-0.46944*Z60)+73.61),0)</f>
        <v>354</v>
      </c>
    </row>
    <row r="61" ht="18">
      <c r="A61" s="102">
        <v>11.5</v>
      </c>
      <c r="B61" s="102">
        <v>11.3</v>
      </c>
      <c r="C61" s="102">
        <v>11.1</v>
      </c>
      <c r="D61" s="102">
        <v>11.1</v>
      </c>
      <c r="E61" s="102">
        <v>10.5</v>
      </c>
      <c r="F61" s="102">
        <v>10.9</v>
      </c>
      <c r="G61" s="102">
        <v>14.6</v>
      </c>
      <c r="H61" s="102">
        <v>17.6</v>
      </c>
      <c r="I61" s="63">
        <f>IF(H61&gt;0,INT(1085000*EXP(-0.46944*H61)+73.61),0)</f>
        <v>353</v>
      </c>
      <c r="J61" s="47">
        <f>J60+0.1</f>
        <v>17.61000000000001</v>
      </c>
      <c r="K61" s="63">
        <f>IF(J61&gt;0,INT(1085000*EXP(-0.46944*J61)+73.61),0)</f>
        <v>352</v>
      </c>
      <c r="L61" s="47">
        <f>L60+0.1</f>
        <v>17.62000000000001</v>
      </c>
      <c r="M61" s="63">
        <f>IF(L61&gt;0,INT(1085000*EXP(-0.46944*L61)+73.61),0)</f>
        <v>351</v>
      </c>
      <c r="N61" s="47">
        <f>N60+0.1</f>
        <v>17.63000000000001</v>
      </c>
      <c r="O61" s="63">
        <f>IF(N61&gt;0,INT(1085000*EXP(-0.46944*N61)+73.61),0)</f>
        <v>349</v>
      </c>
      <c r="P61" s="47">
        <f>P60+0.1</f>
        <v>17.64000000000001</v>
      </c>
      <c r="Q61" s="63">
        <f>IF(P61&gt;0,INT(1085000*EXP(-0.46944*P61)+73.61),0)</f>
        <v>348</v>
      </c>
      <c r="R61" s="47">
        <f>R60+0.1</f>
        <v>17.650000000000013</v>
      </c>
      <c r="S61" s="63">
        <f>IF(R61&gt;0,INT(1085000*EXP(-0.46944*R61)+73.61),0)</f>
        <v>347</v>
      </c>
      <c r="T61" s="47">
        <f>T60+0.1</f>
        <v>17.66000000000001</v>
      </c>
      <c r="U61" s="63">
        <f>IF(T61&gt;0,INT(1085000*EXP(-0.46944*T61)+73.61),0)</f>
        <v>345</v>
      </c>
      <c r="V61" s="47">
        <f>V60+0.1</f>
        <v>17.670000000000012</v>
      </c>
      <c r="W61" s="63">
        <f>IF(V61&gt;0,INT(1085000*EXP(-0.46944*V61)+73.61),0)</f>
        <v>344</v>
      </c>
      <c r="X61" s="47">
        <f>X60+0.1</f>
        <v>17.68000000000001</v>
      </c>
      <c r="Y61" s="63">
        <f>IF(X61&gt;0,INT(1085000*EXP(-0.46944*X61)+73.61),0)</f>
        <v>343</v>
      </c>
      <c r="Z61" s="47">
        <f>Z60+0.1</f>
        <v>17.690000000000012</v>
      </c>
      <c r="AA61" s="64">
        <f>IF(Z61&gt;0,INT(1085000*EXP(-0.46944*Z61)+73.61),0)</f>
        <v>342</v>
      </c>
    </row>
    <row r="62" ht="18">
      <c r="A62" s="102">
        <v>11.6</v>
      </c>
      <c r="B62" s="102">
        <v>11.4</v>
      </c>
      <c r="C62" s="102">
        <v>11.2</v>
      </c>
      <c r="D62" s="102">
        <v>11.2</v>
      </c>
      <c r="E62" s="102">
        <v>10.6</v>
      </c>
      <c r="F62" s="102">
        <v>11</v>
      </c>
      <c r="G62" s="102">
        <v>14.7</v>
      </c>
      <c r="H62" s="102">
        <v>17.7</v>
      </c>
      <c r="I62" s="63">
        <f>IF(H62&gt;0,INT(1085000*EXP(-0.46944*H62)+73.61),0)</f>
        <v>340</v>
      </c>
      <c r="J62" s="47">
        <f>J61+0.1</f>
        <v>17.71000000000001</v>
      </c>
      <c r="K62" s="63">
        <f>IF(J62&gt;0,INT(1085000*EXP(-0.46944*J62)+73.61),0)</f>
        <v>339</v>
      </c>
      <c r="L62" s="47">
        <f>L61+0.1</f>
        <v>17.720000000000013</v>
      </c>
      <c r="M62" s="63">
        <f>IF(L62&gt;0,INT(1085000*EXP(-0.46944*L62)+73.61),0)</f>
        <v>338</v>
      </c>
      <c r="N62" s="47">
        <f>N61+0.1</f>
        <v>17.73000000000001</v>
      </c>
      <c r="O62" s="63">
        <f>IF(N62&gt;0,INT(1085000*EXP(-0.46944*N62)+73.61),0)</f>
        <v>337</v>
      </c>
      <c r="P62" s="47">
        <f>P61+0.1</f>
        <v>17.740000000000013</v>
      </c>
      <c r="Q62" s="63">
        <f>IF(P62&gt;0,INT(1085000*EXP(-0.46944*P62)+73.61),0)</f>
        <v>335</v>
      </c>
      <c r="R62" s="47">
        <f>R61+0.1</f>
        <v>17.750000000000014</v>
      </c>
      <c r="S62" s="63">
        <f>IF(R62&gt;0,INT(1085000*EXP(-0.46944*R62)+73.61),0)</f>
        <v>334</v>
      </c>
      <c r="T62" s="47">
        <f>T61+0.1</f>
        <v>17.760000000000012</v>
      </c>
      <c r="U62" s="63">
        <f>IF(T62&gt;0,INT(1085000*EXP(-0.46944*T62)+73.61),0)</f>
        <v>333</v>
      </c>
      <c r="V62" s="47">
        <f>V61+0.1</f>
        <v>17.770000000000014</v>
      </c>
      <c r="W62" s="63">
        <f>IF(V62&gt;0,INT(1085000*EXP(-0.46944*V62)+73.61),0)</f>
        <v>332</v>
      </c>
      <c r="X62" s="47">
        <f>X61+0.1</f>
        <v>17.780000000000012</v>
      </c>
      <c r="Y62" s="63">
        <f>IF(X62&gt;0,INT(1085000*EXP(-0.46944*X62)+73.61),0)</f>
        <v>330</v>
      </c>
      <c r="Z62" s="47">
        <f>Z61+0.1</f>
        <v>17.790000000000013</v>
      </c>
      <c r="AA62" s="64">
        <f>IF(Z62&gt;0,INT(1085000*EXP(-0.46944*Z62)+73.61),0)</f>
        <v>329</v>
      </c>
    </row>
    <row r="63" ht="18">
      <c r="A63" s="102">
        <v>11.7</v>
      </c>
      <c r="B63" s="102">
        <v>11.5</v>
      </c>
      <c r="C63" s="102">
        <v>11.3</v>
      </c>
      <c r="D63" s="102">
        <v>11.3</v>
      </c>
      <c r="E63" s="102">
        <v>10.7</v>
      </c>
      <c r="F63" s="102">
        <v>11.1</v>
      </c>
      <c r="G63" s="102">
        <v>14.8</v>
      </c>
      <c r="H63" s="102">
        <v>17.8</v>
      </c>
      <c r="I63" s="63">
        <f>IF(H63&gt;0,INT(1085000*EXP(-0.46944*H63)+73.61),0)</f>
        <v>328</v>
      </c>
      <c r="J63" s="47">
        <f>J62+0.1</f>
        <v>17.810000000000013</v>
      </c>
      <c r="K63" s="63">
        <f>IF(J63&gt;0,INT(1085000*EXP(-0.46944*J63)+73.61),0)</f>
        <v>327</v>
      </c>
      <c r="L63" s="47">
        <f>L62+0.1</f>
        <v>17.820000000000014</v>
      </c>
      <c r="M63" s="63">
        <f>IF(L63&gt;0,INT(1085000*EXP(-0.46944*L63)+73.61),0)</f>
        <v>326</v>
      </c>
      <c r="N63" s="47">
        <f>N62+0.1</f>
        <v>17.830000000000013</v>
      </c>
      <c r="O63" s="63">
        <f>IF(N63&gt;0,INT(1085000*EXP(-0.46944*N63)+73.61),0)</f>
        <v>324</v>
      </c>
      <c r="P63" s="47">
        <f>P62+0.1</f>
        <v>17.840000000000014</v>
      </c>
      <c r="Q63" s="63">
        <f>IF(P63&gt;0,INT(1085000*EXP(-0.46944*P63)+73.61),0)</f>
        <v>323</v>
      </c>
      <c r="R63" s="47">
        <f>R62+0.1</f>
        <v>17.850000000000016</v>
      </c>
      <c r="S63" s="63">
        <f>IF(R63&gt;0,INT(1085000*EXP(-0.46944*R63)+73.61),0)</f>
        <v>322</v>
      </c>
      <c r="T63" s="47">
        <f>T62+0.1</f>
        <v>17.860000000000014</v>
      </c>
      <c r="U63" s="63">
        <f>IF(T63&gt;0,INT(1085000*EXP(-0.46944*T63)+73.61),0)</f>
        <v>321</v>
      </c>
      <c r="V63" s="47">
        <f>V62+0.1</f>
        <v>17.870000000000015</v>
      </c>
      <c r="W63" s="63">
        <f>IF(V63&gt;0,INT(1085000*EXP(-0.46944*V63)+73.61),0)</f>
        <v>320</v>
      </c>
      <c r="X63" s="47">
        <f>X62+0.1</f>
        <v>17.880000000000013</v>
      </c>
      <c r="Y63" s="63">
        <f>IF(X63&gt;0,INT(1085000*EXP(-0.46944*X63)+73.61),0)</f>
        <v>319</v>
      </c>
      <c r="Z63" s="47">
        <f>Z62+0.1</f>
        <v>17.890000000000015</v>
      </c>
      <c r="AA63" s="64">
        <f>IF(Z63&gt;0,INT(1085000*EXP(-0.46944*Z63)+73.61),0)</f>
        <v>318</v>
      </c>
    </row>
    <row r="64" ht="18">
      <c r="A64" s="102">
        <v>11.8</v>
      </c>
      <c r="B64" s="102">
        <v>11.6</v>
      </c>
      <c r="C64" s="102">
        <v>11.4</v>
      </c>
      <c r="D64" s="102">
        <v>11.4</v>
      </c>
      <c r="E64" s="102">
        <v>10.8</v>
      </c>
      <c r="F64" s="102">
        <v>11.2</v>
      </c>
      <c r="G64" s="102">
        <v>14.9</v>
      </c>
      <c r="H64" s="102">
        <v>17.9</v>
      </c>
      <c r="I64" s="63">
        <f>IF(H64&gt;0,INT(1085000*EXP(-0.46944*H64)+73.61),0)</f>
        <v>316</v>
      </c>
      <c r="J64" s="47">
        <f>J63+0.1</f>
        <v>17.910000000000014</v>
      </c>
      <c r="K64" s="63">
        <f>IF(J64&gt;0,INT(1085000*EXP(-0.46944*J64)+73.61),0)</f>
        <v>315</v>
      </c>
      <c r="L64" s="47">
        <f>L63+0.1</f>
        <v>17.920000000000016</v>
      </c>
      <c r="M64" s="63">
        <f>IF(L64&gt;0,INT(1085000*EXP(-0.46944*L64)+73.61),0)</f>
        <v>314</v>
      </c>
      <c r="N64" s="47">
        <f>N63+0.1</f>
        <v>17.930000000000014</v>
      </c>
      <c r="O64" s="63">
        <f>IF(N64&gt;0,INT(1085000*EXP(-0.46944*N64)+73.61),0)</f>
        <v>313</v>
      </c>
      <c r="P64" s="47">
        <f>P63+0.1</f>
        <v>17.940000000000015</v>
      </c>
      <c r="Q64" s="63">
        <f>IF(P64&gt;0,INT(1085000*EXP(-0.46944*P64)+73.61),0)</f>
        <v>312</v>
      </c>
      <c r="R64" s="47">
        <f>R63+0.1</f>
        <v>17.950000000000017</v>
      </c>
      <c r="S64" s="63">
        <f>IF(R64&gt;0,INT(1085000*EXP(-0.46944*R64)+73.61),0)</f>
        <v>311</v>
      </c>
      <c r="T64" s="47">
        <f>T63+0.1</f>
        <v>17.960000000000015</v>
      </c>
      <c r="U64" s="63">
        <f>IF(T64&gt;0,INT(1085000*EXP(-0.46944*T64)+73.61),0)</f>
        <v>310</v>
      </c>
      <c r="V64" s="47">
        <f>V63+0.1</f>
        <v>17.970000000000017</v>
      </c>
      <c r="W64" s="63">
        <f>IF(V64&gt;0,INT(1085000*EXP(-0.46944*V64)+73.61),0)</f>
        <v>309</v>
      </c>
      <c r="X64" s="47">
        <f>X63+0.1</f>
        <v>17.980000000000015</v>
      </c>
      <c r="Y64" s="63">
        <f>IF(X64&gt;0,INT(1085000*EXP(-0.46944*X64)+73.61),0)</f>
        <v>307</v>
      </c>
      <c r="Z64" s="47">
        <f>Z63+0.1</f>
        <v>17.990000000000016</v>
      </c>
      <c r="AA64" s="64">
        <f>IF(Z64&gt;0,INT(1085000*EXP(-0.46944*Z64)+73.61),0)</f>
        <v>306</v>
      </c>
    </row>
    <row r="65" ht="18">
      <c r="A65" s="102">
        <v>11.9</v>
      </c>
      <c r="B65" s="102">
        <v>11.7</v>
      </c>
      <c r="C65" s="102">
        <v>11.5</v>
      </c>
      <c r="D65" s="102">
        <v>11.5</v>
      </c>
      <c r="E65" s="102">
        <v>10.9</v>
      </c>
      <c r="F65" s="102">
        <v>11.3</v>
      </c>
      <c r="G65" s="102">
        <v>15</v>
      </c>
      <c r="H65" s="102">
        <v>18</v>
      </c>
      <c r="I65" s="63">
        <f>IF(H65&gt;0,INT(1085000*EXP(-0.46944*H65)+73.61),0)</f>
        <v>305</v>
      </c>
      <c r="J65" s="47">
        <f>J64+0.1</f>
        <v>18.010000000000016</v>
      </c>
      <c r="K65" s="63">
        <f>IF(J65&gt;0,INT(1085000*EXP(-0.46944*J65)+73.61),0)</f>
        <v>304</v>
      </c>
      <c r="L65" s="47">
        <f>L64+0.1</f>
        <v>18.020000000000017</v>
      </c>
      <c r="M65" s="63">
        <f>IF(L65&gt;0,INT(1085000*EXP(-0.46944*L65)+73.61),0)</f>
        <v>303</v>
      </c>
      <c r="N65" s="47">
        <f>N64+0.1</f>
        <v>18.030000000000015</v>
      </c>
      <c r="O65" s="63">
        <f>IF(N65&gt;0,INT(1085000*EXP(-0.46944*N65)+73.61),0)</f>
        <v>302</v>
      </c>
      <c r="P65" s="47">
        <f>P64+0.1</f>
        <v>18.040000000000017</v>
      </c>
      <c r="Q65" s="63">
        <f>IF(P65&gt;0,INT(1085000*EXP(-0.46944*P65)+73.61),0)</f>
        <v>301</v>
      </c>
      <c r="R65" s="47">
        <f>R64+0.1</f>
        <v>18.05000000000002</v>
      </c>
      <c r="S65" s="63">
        <f>IF(R65&gt;0,INT(1085000*EXP(-0.46944*R65)+73.61),0)</f>
        <v>300</v>
      </c>
      <c r="T65" s="47">
        <f>T64+0.1</f>
        <v>18.060000000000016</v>
      </c>
      <c r="U65" s="63">
        <f>IF(T65&gt;0,INT(1085000*EXP(-0.46944*T65)+73.61),0)</f>
        <v>299</v>
      </c>
      <c r="V65" s="47">
        <f>V64+0.1</f>
        <v>18.070000000000018</v>
      </c>
      <c r="W65" s="63">
        <f>IF(V65&gt;0,INT(1085000*EXP(-0.46944*V65)+73.61),0)</f>
        <v>298</v>
      </c>
      <c r="X65" s="47">
        <f>X64+0.1</f>
        <v>18.080000000000016</v>
      </c>
      <c r="Y65" s="63">
        <f>IF(X65&gt;0,INT(1085000*EXP(-0.46944*X65)+73.61),0)</f>
        <v>297</v>
      </c>
      <c r="Z65" s="47">
        <f>Z64+0.1</f>
        <v>18.090000000000018</v>
      </c>
      <c r="AA65" s="64">
        <f>IF(Z65&gt;0,INT(1085000*EXP(-0.46944*Z65)+73.61),0)</f>
        <v>296</v>
      </c>
    </row>
    <row r="66" ht="18">
      <c r="A66" s="102">
        <v>12</v>
      </c>
      <c r="B66" s="102">
        <v>11.8</v>
      </c>
      <c r="C66" s="102">
        <v>11.6</v>
      </c>
      <c r="D66" s="102">
        <v>11.6</v>
      </c>
      <c r="E66" s="102">
        <v>11</v>
      </c>
      <c r="F66" s="102">
        <v>11.4</v>
      </c>
      <c r="G66" s="102">
        <v>15.1</v>
      </c>
      <c r="H66" s="102">
        <v>18.1</v>
      </c>
      <c r="I66" s="63">
        <f>IF(H66&gt;0,INT(1085000*EXP(-0.46944*H66)+73.61),0)</f>
        <v>295</v>
      </c>
      <c r="J66" s="47">
        <f>J65+0.1</f>
        <v>18.110000000000017</v>
      </c>
      <c r="K66" s="63">
        <f>IF(J66&gt;0,INT(1085000*EXP(-0.46944*J66)+73.61),0)</f>
        <v>294</v>
      </c>
      <c r="L66" s="47">
        <f>L65+0.1</f>
        <v>18.12000000000002</v>
      </c>
      <c r="M66" s="63">
        <f>IF(L66&gt;0,INT(1085000*EXP(-0.46944*L66)+73.61),0)</f>
        <v>292</v>
      </c>
      <c r="N66" s="47">
        <f>N65+0.1</f>
        <v>18.130000000000017</v>
      </c>
      <c r="O66" s="63">
        <f>IF(N66&gt;0,INT(1085000*EXP(-0.46944*N66)+73.61),0)</f>
        <v>291</v>
      </c>
      <c r="P66" s="47">
        <f>P65+0.1</f>
        <v>18.14000000000002</v>
      </c>
      <c r="Q66" s="63">
        <f>IF(P66&gt;0,INT(1085000*EXP(-0.46944*P66)+73.61),0)</f>
        <v>290</v>
      </c>
      <c r="R66" s="47">
        <f>R65+0.1</f>
        <v>18.15000000000002</v>
      </c>
      <c r="S66" s="63">
        <f>IF(R66&gt;0,INT(1085000*EXP(-0.46944*R66)+73.61),0)</f>
        <v>289</v>
      </c>
      <c r="T66" s="47">
        <f>T65+0.1</f>
        <v>18.160000000000018</v>
      </c>
      <c r="U66" s="63">
        <f>IF(T66&gt;0,INT(1085000*EXP(-0.46944*T66)+73.61),0)</f>
        <v>288</v>
      </c>
      <c r="V66" s="47">
        <f>V65+0.1</f>
        <v>18.17000000000002</v>
      </c>
      <c r="W66" s="63">
        <f>IF(V66&gt;0,INT(1085000*EXP(-0.46944*V66)+73.61),0)</f>
        <v>287</v>
      </c>
      <c r="X66" s="47">
        <f>X65+0.1</f>
        <v>18.180000000000017</v>
      </c>
      <c r="Y66" s="63">
        <f>IF(X66&gt;0,INT(1085000*EXP(-0.46944*X66)+73.61),0)</f>
        <v>286</v>
      </c>
      <c r="Z66" s="47">
        <f>Z65+0.1</f>
        <v>18.19000000000002</v>
      </c>
      <c r="AA66" s="64">
        <f>IF(Z66&gt;0,INT(1085000*EXP(-0.46944*Z66)+73.61),0)</f>
        <v>285</v>
      </c>
    </row>
    <row r="67" ht="18">
      <c r="A67" s="102">
        <v>12.1</v>
      </c>
      <c r="B67" s="102">
        <v>11.9</v>
      </c>
      <c r="C67" s="102">
        <v>11.7</v>
      </c>
      <c r="D67" s="102">
        <v>11.7</v>
      </c>
      <c r="E67" s="102">
        <v>11.1</v>
      </c>
      <c r="F67" s="102">
        <v>11.5</v>
      </c>
      <c r="G67" s="102">
        <v>15.2</v>
      </c>
      <c r="H67" s="102">
        <v>18.2</v>
      </c>
      <c r="I67" s="63">
        <f>IF(H67&gt;0,INT(1085000*EXP(-0.46944*H67)+73.61),0)</f>
        <v>284</v>
      </c>
      <c r="J67" s="47">
        <f>J66+0.1</f>
        <v>18.21000000000002</v>
      </c>
      <c r="K67" s="63">
        <f>IF(J67&gt;0,INT(1085000*EXP(-0.46944*J67)+73.61),0)</f>
        <v>283</v>
      </c>
      <c r="L67" s="47">
        <f>L66+0.1</f>
        <v>18.22000000000002</v>
      </c>
      <c r="M67" s="63">
        <f>IF(L67&gt;0,INT(1085000*EXP(-0.46944*L67)+73.61),0)</f>
        <v>282</v>
      </c>
      <c r="N67" s="47">
        <f>N66+0.1</f>
        <v>18.230000000000018</v>
      </c>
      <c r="O67" s="63">
        <f>IF(N67&gt;0,INT(1085000*EXP(-0.46944*N67)+73.61),0)</f>
        <v>281</v>
      </c>
      <c r="P67" s="47">
        <f>P66+0.1</f>
        <v>18.24000000000002</v>
      </c>
      <c r="Q67" s="63">
        <f>IF(P67&gt;0,INT(1085000*EXP(-0.46944*P67)+73.61),0)</f>
        <v>280</v>
      </c>
      <c r="R67" s="47">
        <f>R66+0.1</f>
        <v>18.25000000000002</v>
      </c>
      <c r="S67" s="63">
        <f>IF(R67&gt;0,INT(1085000*EXP(-0.46944*R67)+73.61),0)</f>
        <v>280</v>
      </c>
      <c r="T67" s="47">
        <f>T66+0.1</f>
        <v>18.26000000000002</v>
      </c>
      <c r="U67" s="63">
        <f>IF(T67&gt;0,INT(1085000*EXP(-0.46944*T67)+73.61),0)</f>
        <v>279</v>
      </c>
      <c r="V67" s="47">
        <f>V66+0.1</f>
        <v>18.27000000000002</v>
      </c>
      <c r="W67" s="63">
        <f>IF(V67&gt;0,INT(1085000*EXP(-0.46944*V67)+73.61),0)</f>
        <v>278</v>
      </c>
      <c r="X67" s="47">
        <f>X66+0.1</f>
        <v>18.28000000000002</v>
      </c>
      <c r="Y67" s="63">
        <f>IF(X67&gt;0,INT(1085000*EXP(-0.46944*X67)+73.61),0)</f>
        <v>277</v>
      </c>
      <c r="Z67" s="47">
        <f>Z66+0.1</f>
        <v>18.29000000000002</v>
      </c>
      <c r="AA67" s="64">
        <f>IF(Z67&gt;0,INT(1085000*EXP(-0.46944*Z67)+73.61),0)</f>
        <v>276</v>
      </c>
    </row>
    <row r="68" ht="18">
      <c r="A68" s="102">
        <v>12.2</v>
      </c>
      <c r="B68" s="102">
        <v>12</v>
      </c>
      <c r="C68" s="102">
        <v>11.8</v>
      </c>
      <c r="D68" s="102">
        <v>11.8</v>
      </c>
      <c r="E68" s="102">
        <v>11.2</v>
      </c>
      <c r="F68" s="102">
        <v>11.6</v>
      </c>
      <c r="G68" s="102">
        <v>15.3</v>
      </c>
      <c r="H68" s="102">
        <v>18.3</v>
      </c>
      <c r="I68" s="63">
        <f>IF(H68&gt;0,INT(1085000*EXP(-0.46944*H68)+73.61),0)</f>
        <v>275</v>
      </c>
      <c r="J68" s="47">
        <f>J67+0.1</f>
        <v>18.31000000000002</v>
      </c>
      <c r="K68" s="63">
        <f>IF(J68&gt;0,INT(1085000*EXP(-0.46944*J68)+73.61),0)</f>
        <v>274</v>
      </c>
      <c r="L68" s="47">
        <f>L67+0.1</f>
        <v>18.32000000000002</v>
      </c>
      <c r="M68" s="63">
        <f>IF(L68&gt;0,INT(1085000*EXP(-0.46944*L68)+73.61),0)</f>
        <v>273</v>
      </c>
      <c r="N68" s="47">
        <f>N67+0.1</f>
        <v>18.33000000000002</v>
      </c>
      <c r="O68" s="63">
        <f>IF(N68&gt;0,INT(1085000*EXP(-0.46944*N68)+73.61),0)</f>
        <v>272</v>
      </c>
      <c r="P68" s="47">
        <f>P67+0.1</f>
        <v>18.34000000000002</v>
      </c>
      <c r="Q68" s="63">
        <f>IF(P68&gt;0,INT(1085000*EXP(-0.46944*P68)+73.61),0)</f>
        <v>271</v>
      </c>
      <c r="R68" s="47">
        <f>R67+0.1</f>
        <v>18.350000000000023</v>
      </c>
      <c r="S68" s="63">
        <f>IF(R68&gt;0,INT(1085000*EXP(-0.46944*R68)+73.61),0)</f>
        <v>270</v>
      </c>
      <c r="T68" s="47">
        <f>T67+0.1</f>
        <v>18.36000000000002</v>
      </c>
      <c r="U68" s="63">
        <f>IF(T68&gt;0,INT(1085000*EXP(-0.46944*T68)+73.61),0)</f>
        <v>269</v>
      </c>
      <c r="V68" s="47">
        <f>V67+0.1</f>
        <v>18.370000000000022</v>
      </c>
      <c r="W68" s="63">
        <f>IF(V68&gt;0,INT(1085000*EXP(-0.46944*V68)+73.61),0)</f>
        <v>268</v>
      </c>
      <c r="X68" s="47">
        <f>X67+0.1</f>
        <v>18.38000000000002</v>
      </c>
      <c r="Y68" s="63">
        <f>IF(X68&gt;0,INT(1085000*EXP(-0.46944*X68)+73.61),0)</f>
        <v>267</v>
      </c>
      <c r="Z68" s="47">
        <f>Z67+0.1</f>
        <v>18.390000000000022</v>
      </c>
      <c r="AA68" s="64">
        <f>IF(Z68&gt;0,INT(1085000*EXP(-0.46944*Z68)+73.61),0)</f>
        <v>266</v>
      </c>
    </row>
    <row r="69" ht="18">
      <c r="A69" s="102">
        <v>12.3</v>
      </c>
      <c r="B69" s="102">
        <v>12.1</v>
      </c>
      <c r="C69" s="102">
        <v>11.9</v>
      </c>
      <c r="D69" s="102">
        <v>11.9</v>
      </c>
      <c r="E69" s="102">
        <v>11.3</v>
      </c>
      <c r="F69" s="102">
        <v>11.7</v>
      </c>
      <c r="G69" s="102">
        <v>15.4</v>
      </c>
      <c r="H69" s="102">
        <v>18.4</v>
      </c>
      <c r="I69" s="63">
        <f>IF(H69&gt;0,INT(1085000*EXP(-0.46944*H69)+73.61),0)</f>
        <v>265</v>
      </c>
      <c r="J69" s="47">
        <f>J68+0.1</f>
        <v>18.41000000000002</v>
      </c>
      <c r="K69" s="63">
        <f>IF(J69&gt;0,INT(1085000*EXP(-0.46944*J69)+73.61),0)</f>
        <v>265</v>
      </c>
      <c r="L69" s="47">
        <f>L68+0.1</f>
        <v>18.420000000000023</v>
      </c>
      <c r="M69" s="63">
        <f>IF(L69&gt;0,INT(1085000*EXP(-0.46944*L69)+73.61),0)</f>
        <v>264</v>
      </c>
      <c r="N69" s="47">
        <f>N68+0.1</f>
        <v>18.43000000000002</v>
      </c>
      <c r="O69" s="63">
        <f>IF(N69&gt;0,INT(1085000*EXP(-0.46944*N69)+73.61),0)</f>
        <v>263</v>
      </c>
      <c r="P69" s="47">
        <f>P68+0.1</f>
        <v>18.440000000000023</v>
      </c>
      <c r="Q69" s="63">
        <f>IF(P69&gt;0,INT(1085000*EXP(-0.46944*P69)+73.61),0)</f>
        <v>262</v>
      </c>
      <c r="R69" s="47">
        <f>R68+0.1</f>
        <v>18.450000000000024</v>
      </c>
      <c r="S69" s="63">
        <f>IF(R69&gt;0,INT(1085000*EXP(-0.46944*R69)+73.61),0)</f>
        <v>261</v>
      </c>
      <c r="T69" s="47">
        <f>T68+0.1</f>
        <v>18.460000000000022</v>
      </c>
      <c r="U69" s="63">
        <f>IF(T69&gt;0,INT(1085000*EXP(-0.46944*T69)+73.61),0)</f>
        <v>260</v>
      </c>
      <c r="V69" s="47">
        <f>V68+0.1</f>
        <v>18.470000000000024</v>
      </c>
      <c r="W69" s="63">
        <f>IF(V69&gt;0,INT(1085000*EXP(-0.46944*V69)+73.61),0)</f>
        <v>259</v>
      </c>
      <c r="X69" s="47">
        <f>X68+0.1</f>
        <v>18.48000000000002</v>
      </c>
      <c r="Y69" s="63">
        <f>IF(X69&gt;0,INT(1085000*EXP(-0.46944*X69)+73.61),0)</f>
        <v>258</v>
      </c>
      <c r="Z69" s="47">
        <f>Z68+0.1</f>
        <v>18.490000000000023</v>
      </c>
      <c r="AA69" s="64">
        <f>IF(Z69&gt;0,INT(1085000*EXP(-0.46944*Z69)+73.61),0)</f>
        <v>258</v>
      </c>
    </row>
    <row r="70" ht="18">
      <c r="A70" s="102">
        <v>12.4</v>
      </c>
      <c r="B70" s="102">
        <v>12.2</v>
      </c>
      <c r="C70" s="102">
        <v>12</v>
      </c>
      <c r="D70" s="102">
        <v>12</v>
      </c>
      <c r="E70" s="102">
        <v>11.4</v>
      </c>
      <c r="F70" s="102">
        <v>11.8</v>
      </c>
      <c r="G70" s="102">
        <v>15.5</v>
      </c>
      <c r="H70" s="102">
        <v>18.5</v>
      </c>
      <c r="I70" s="63">
        <f>IF(H70&gt;0,INT(1085000*EXP(-0.46944*H70)+73.61),0)</f>
        <v>257</v>
      </c>
      <c r="J70" s="47">
        <f>J69+0.1</f>
        <v>18.510000000000023</v>
      </c>
      <c r="K70" s="63">
        <f>IF(J70&gt;0,INT(1085000*EXP(-0.46944*J70)+73.61),0)</f>
        <v>256</v>
      </c>
      <c r="L70" s="47">
        <f>L69+0.1</f>
        <v>18.520000000000024</v>
      </c>
      <c r="M70" s="63">
        <f>IF(L70&gt;0,INT(1085000*EXP(-0.46944*L70)+73.61),0)</f>
        <v>255</v>
      </c>
      <c r="N70" s="47">
        <f>N69+0.1</f>
        <v>18.530000000000022</v>
      </c>
      <c r="O70" s="63">
        <f>IF(N70&gt;0,INT(1085000*EXP(-0.46944*N70)+73.61),0)</f>
        <v>254</v>
      </c>
      <c r="P70" s="47">
        <f>P69+0.1</f>
        <v>18.540000000000024</v>
      </c>
      <c r="Q70" s="63">
        <f>IF(P70&gt;0,INT(1085000*EXP(-0.46944*P70)+73.61),0)</f>
        <v>253</v>
      </c>
      <c r="R70" s="47">
        <f>R69+0.1</f>
        <v>18.550000000000026</v>
      </c>
      <c r="S70" s="63">
        <f>IF(R70&gt;0,INT(1085000*EXP(-0.46944*R70)+73.61),0)</f>
        <v>252</v>
      </c>
      <c r="T70" s="47">
        <f>T69+0.1</f>
        <v>18.560000000000024</v>
      </c>
      <c r="U70" s="63">
        <f>IF(T70&gt;0,INT(1085000*EXP(-0.46944*T70)+73.61),0)</f>
        <v>252</v>
      </c>
      <c r="V70" s="47">
        <f>V69+0.1</f>
        <v>18.570000000000025</v>
      </c>
      <c r="W70" s="63">
        <f>IF(V70&gt;0,INT(1085000*EXP(-0.46944*V70)+73.61),0)</f>
        <v>251</v>
      </c>
      <c r="X70" s="47">
        <f>X69+0.1</f>
        <v>18.580000000000023</v>
      </c>
      <c r="Y70" s="63">
        <f>IF(X70&gt;0,INT(1085000*EXP(-0.46944*X70)+73.61),0)</f>
        <v>250</v>
      </c>
      <c r="Z70" s="47">
        <f>Z69+0.1</f>
        <v>18.590000000000025</v>
      </c>
      <c r="AA70" s="64">
        <f>IF(Z70&gt;0,INT(1085000*EXP(-0.46944*Z70)+73.61),0)</f>
        <v>249</v>
      </c>
    </row>
    <row r="71" ht="18">
      <c r="A71" s="102">
        <v>12.5</v>
      </c>
      <c r="B71" s="102">
        <v>12.3</v>
      </c>
      <c r="C71" s="102">
        <v>12.1</v>
      </c>
      <c r="D71" s="102">
        <v>12.1</v>
      </c>
      <c r="E71" s="102">
        <v>11.5</v>
      </c>
      <c r="F71" s="102">
        <v>11.9</v>
      </c>
      <c r="G71" s="102">
        <v>15.6</v>
      </c>
      <c r="H71" s="102">
        <v>18.6</v>
      </c>
      <c r="I71" s="63">
        <f>IF(H71&gt;0,INT(1085000*EXP(-0.46944*H71)+73.61),0)</f>
        <v>248</v>
      </c>
      <c r="J71" s="47">
        <f>J70+0.1</f>
        <v>18.610000000000024</v>
      </c>
      <c r="K71" s="63">
        <f>IF(J71&gt;0,INT(1085000*EXP(-0.46944*J71)+73.61),0)</f>
        <v>247</v>
      </c>
      <c r="L71" s="47">
        <f>L70+0.1</f>
        <v>18.620000000000026</v>
      </c>
      <c r="M71" s="63">
        <f>IF(L71&gt;0,INT(1085000*EXP(-0.46944*L71)+73.61),0)</f>
        <v>247</v>
      </c>
      <c r="N71" s="47">
        <f>N70+0.1</f>
        <v>18.630000000000024</v>
      </c>
      <c r="O71" s="63">
        <f>IF(N71&gt;0,INT(1085000*EXP(-0.46944*N71)+73.61),0)</f>
        <v>246</v>
      </c>
      <c r="P71" s="47">
        <f>P70+0.1</f>
        <v>18.640000000000025</v>
      </c>
      <c r="Q71" s="63">
        <f>IF(P71&gt;0,INT(1085000*EXP(-0.46944*P71)+73.61),0)</f>
        <v>245</v>
      </c>
      <c r="R71" s="47">
        <f>R70+0.1</f>
        <v>18.650000000000027</v>
      </c>
      <c r="S71" s="63">
        <f>IF(R71&gt;0,INT(1085000*EXP(-0.46944*R71)+73.61),0)</f>
        <v>244</v>
      </c>
      <c r="T71" s="47">
        <f>T70+0.1</f>
        <v>18.660000000000025</v>
      </c>
      <c r="U71" s="63">
        <f>IF(T71&gt;0,INT(1085000*EXP(-0.46944*T71)+73.61),0)</f>
        <v>243</v>
      </c>
      <c r="V71" s="47">
        <f>V70+0.1</f>
        <v>18.670000000000027</v>
      </c>
      <c r="W71" s="63">
        <f>IF(V71&gt;0,INT(1085000*EXP(-0.46944*V71)+73.61),0)</f>
        <v>243</v>
      </c>
      <c r="X71" s="47">
        <f>X70+0.1</f>
        <v>18.680000000000025</v>
      </c>
      <c r="Y71" s="63">
        <f>IF(X71&gt;0,INT(1085000*EXP(-0.46944*X71)+73.61),0)</f>
        <v>242</v>
      </c>
      <c r="Z71" s="47">
        <f>Z70+0.1</f>
        <v>18.690000000000026</v>
      </c>
      <c r="AA71" s="64">
        <f>IF(Z71&gt;0,INT(1085000*EXP(-0.46944*Z71)+73.61),0)</f>
        <v>241</v>
      </c>
    </row>
    <row r="72" ht="18">
      <c r="A72" s="102">
        <v>12.6</v>
      </c>
      <c r="B72" s="102">
        <v>12.4</v>
      </c>
      <c r="C72" s="102">
        <v>12.2</v>
      </c>
      <c r="D72" s="102">
        <v>12.2</v>
      </c>
      <c r="E72" s="102">
        <v>11.6</v>
      </c>
      <c r="F72" s="102">
        <v>12</v>
      </c>
      <c r="G72" s="102">
        <v>15.7</v>
      </c>
      <c r="H72" s="102">
        <v>18.7</v>
      </c>
      <c r="I72" s="63">
        <f>IF(H72&gt;0,INT(1085000*EXP(-0.46944*H72)+73.61),0)</f>
        <v>240</v>
      </c>
      <c r="J72" s="47">
        <f>J71+0.1</f>
        <v>18.710000000000026</v>
      </c>
      <c r="K72" s="63">
        <f>IF(J72&gt;0,INT(1085000*EXP(-0.46944*J72)+73.61),0)</f>
        <v>239</v>
      </c>
      <c r="L72" s="47">
        <f>L71+0.1</f>
        <v>18.720000000000027</v>
      </c>
      <c r="M72" s="63">
        <f>IF(L72&gt;0,INT(1085000*EXP(-0.46944*L72)+73.61),0)</f>
        <v>239</v>
      </c>
      <c r="N72" s="47">
        <f>N71+0.1</f>
        <v>18.730000000000025</v>
      </c>
      <c r="O72" s="63">
        <f>IF(N72&gt;0,INT(1085000*EXP(-0.46944*N72)+73.61),0)</f>
        <v>238</v>
      </c>
      <c r="P72" s="47">
        <f>P71+0.1</f>
        <v>18.740000000000027</v>
      </c>
      <c r="Q72" s="63">
        <f>IF(P72&gt;0,INT(1085000*EXP(-0.46944*P72)+73.61),0)</f>
        <v>237</v>
      </c>
      <c r="R72" s="47">
        <f>R71+0.1</f>
        <v>18.75000000000003</v>
      </c>
      <c r="S72" s="63">
        <f>IF(R72&gt;0,INT(1085000*EXP(-0.46944*R72)+73.61),0)</f>
        <v>236</v>
      </c>
      <c r="T72" s="47">
        <f>T71+0.1</f>
        <v>18.760000000000026</v>
      </c>
      <c r="U72" s="63">
        <f>IF(T72&gt;0,INT(1085000*EXP(-0.46944*T72)+73.61),0)</f>
        <v>236</v>
      </c>
      <c r="V72" s="47">
        <f>V71+0.1</f>
        <v>18.770000000000028</v>
      </c>
      <c r="W72" s="63">
        <f>IF(V72&gt;0,INT(1085000*EXP(-0.46944*V72)+73.61),0)</f>
        <v>235</v>
      </c>
      <c r="X72" s="47">
        <f>X71+0.1</f>
        <v>18.780000000000026</v>
      </c>
      <c r="Y72" s="63">
        <f>IF(X72&gt;0,INT(1085000*EXP(-0.46944*X72)+73.61),0)</f>
        <v>234</v>
      </c>
      <c r="Z72" s="47">
        <f>Z71+0.1</f>
        <v>18.790000000000028</v>
      </c>
      <c r="AA72" s="64">
        <f>IF(Z72&gt;0,INT(1085000*EXP(-0.46944*Z72)+73.61),0)</f>
        <v>233</v>
      </c>
    </row>
    <row r="73" ht="18">
      <c r="A73" s="102">
        <v>12.7</v>
      </c>
      <c r="B73" s="102">
        <v>12.5</v>
      </c>
      <c r="C73" s="102">
        <v>12.3</v>
      </c>
      <c r="D73" s="102">
        <v>12.3</v>
      </c>
      <c r="E73" s="102">
        <v>11.7</v>
      </c>
      <c r="F73" s="102">
        <v>12.1</v>
      </c>
      <c r="G73" s="102">
        <v>15.8</v>
      </c>
      <c r="H73" s="102">
        <v>18.8</v>
      </c>
      <c r="I73" s="63">
        <f>IF(H73&gt;0,INT(1085000*EXP(-0.46944*H73)+73.61),0)</f>
        <v>233</v>
      </c>
      <c r="J73" s="47">
        <f>J72+0.1</f>
        <v>18.810000000000027</v>
      </c>
      <c r="K73" s="63">
        <f>IF(J73&gt;0,INT(1085000*EXP(-0.46944*J73)+73.61),0)</f>
        <v>232</v>
      </c>
      <c r="L73" s="47">
        <f>L72+0.1</f>
        <v>18.82000000000003</v>
      </c>
      <c r="M73" s="63">
        <f>IF(L73&gt;0,INT(1085000*EXP(-0.46944*L73)+73.61),0)</f>
        <v>231</v>
      </c>
      <c r="N73" s="47">
        <f>N72+0.1</f>
        <v>18.830000000000027</v>
      </c>
      <c r="O73" s="63">
        <f>IF(N73&gt;0,INT(1085000*EXP(-0.46944*N73)+73.61),0)</f>
        <v>230</v>
      </c>
      <c r="P73" s="47">
        <f>P72+0.1</f>
        <v>18.84000000000003</v>
      </c>
      <c r="Q73" s="63">
        <f>IF(P73&gt;0,INT(1085000*EXP(-0.46944*P73)+73.61),0)</f>
        <v>230</v>
      </c>
      <c r="R73" s="47">
        <f>R72+0.1</f>
        <v>18.85000000000003</v>
      </c>
      <c r="S73" s="63">
        <f>IF(R73&gt;0,INT(1085000*EXP(-0.46944*R73)+73.61),0)</f>
        <v>229</v>
      </c>
      <c r="T73" s="47">
        <f>T72+0.1</f>
        <v>18.860000000000028</v>
      </c>
      <c r="U73" s="63">
        <f>IF(T73&gt;0,INT(1085000*EXP(-0.46944*T73)+73.61),0)</f>
        <v>228</v>
      </c>
      <c r="V73" s="47">
        <f>V72+0.1</f>
        <v>18.87000000000003</v>
      </c>
      <c r="W73" s="63">
        <f>IF(V73&gt;0,INT(1085000*EXP(-0.46944*V73)+73.61),0)</f>
        <v>227</v>
      </c>
      <c r="X73" s="47">
        <f>X72+0.1</f>
        <v>18.880000000000027</v>
      </c>
      <c r="Y73" s="63">
        <f>IF(X73&gt;0,INT(1085000*EXP(-0.46944*X73)+73.61),0)</f>
        <v>227</v>
      </c>
      <c r="Z73" s="47">
        <f>Z72+0.1</f>
        <v>18.89000000000003</v>
      </c>
      <c r="AA73" s="64">
        <f>IF(Z73&gt;0,INT(1085000*EXP(-0.46944*Z73)+73.61),0)</f>
        <v>226</v>
      </c>
    </row>
    <row r="74" ht="18">
      <c r="A74" s="102">
        <v>12.8</v>
      </c>
      <c r="B74" s="102">
        <v>12.6</v>
      </c>
      <c r="C74" s="102">
        <v>12.4</v>
      </c>
      <c r="D74" s="102">
        <v>12.4</v>
      </c>
      <c r="E74" s="102">
        <v>11.8</v>
      </c>
      <c r="F74" s="102">
        <v>12.2</v>
      </c>
      <c r="G74" s="102">
        <v>15.9</v>
      </c>
      <c r="H74" s="102">
        <v>18.9</v>
      </c>
      <c r="I74" s="63">
        <f>IF(H74&gt;0,INT(1085000*EXP(-0.46944*H74)+73.61),0)</f>
        <v>225</v>
      </c>
      <c r="J74" s="47">
        <f>J73+0.1</f>
        <v>18.91000000000003</v>
      </c>
      <c r="K74" s="63">
        <f>IF(J74&gt;0,INT(1085000*EXP(-0.46944*J74)+73.61),0)</f>
        <v>225</v>
      </c>
      <c r="L74" s="47">
        <f>L73+0.1</f>
        <v>18.92000000000003</v>
      </c>
      <c r="M74" s="63">
        <f>IF(L74&gt;0,INT(1085000*EXP(-0.46944*L74)+73.61),0)</f>
        <v>224</v>
      </c>
      <c r="N74" s="47">
        <f>N73+0.1</f>
        <v>18.930000000000028</v>
      </c>
      <c r="O74" s="63">
        <f>IF(N74&gt;0,INT(1085000*EXP(-0.46944*N74)+73.61),0)</f>
        <v>223</v>
      </c>
      <c r="P74" s="47">
        <f>P73+0.1</f>
        <v>18.94000000000003</v>
      </c>
      <c r="Q74" s="63">
        <f>IF(P74&gt;0,INT(1085000*EXP(-0.46944*P74)+73.61),0)</f>
        <v>222</v>
      </c>
      <c r="R74" s="47">
        <f>R73+0.1</f>
        <v>18.95000000000003</v>
      </c>
      <c r="S74" s="63">
        <f>IF(R74&gt;0,INT(1085000*EXP(-0.46944*R74)+73.61),0)</f>
        <v>222</v>
      </c>
      <c r="T74" s="47">
        <f>T73+0.1</f>
        <v>18.96000000000003</v>
      </c>
      <c r="U74" s="63">
        <f>IF(T74&gt;0,INT(1085000*EXP(-0.46944*T74)+73.61),0)</f>
        <v>221</v>
      </c>
      <c r="V74" s="47">
        <f>V73+0.1</f>
        <v>18.97000000000003</v>
      </c>
      <c r="W74" s="63">
        <f>IF(V74&gt;0,INT(1085000*EXP(-0.46944*V74)+73.61),0)</f>
        <v>220</v>
      </c>
      <c r="X74" s="47">
        <f>X73+0.1</f>
        <v>18.98000000000003</v>
      </c>
      <c r="Y74" s="63">
        <f>IF(X74&gt;0,INT(1085000*EXP(-0.46944*X74)+73.61),0)</f>
        <v>220</v>
      </c>
      <c r="Z74" s="47">
        <f>Z73+0.1</f>
        <v>18.99000000000003</v>
      </c>
      <c r="AA74" s="64">
        <f>IF(Z74&gt;0,INT(1085000*EXP(-0.46944*Z74)+73.61),0)</f>
        <v>219</v>
      </c>
    </row>
    <row r="75" ht="18">
      <c r="A75" s="102">
        <v>12.9</v>
      </c>
      <c r="B75" s="102">
        <v>12.7</v>
      </c>
      <c r="C75" s="102">
        <v>12.5</v>
      </c>
      <c r="D75" s="102">
        <v>12.5</v>
      </c>
      <c r="E75" s="102">
        <v>11.9</v>
      </c>
      <c r="F75" s="102">
        <v>12.3</v>
      </c>
      <c r="G75" s="102">
        <v>16</v>
      </c>
      <c r="H75" s="102">
        <v>19</v>
      </c>
      <c r="I75" s="63">
        <f>IF(H75&gt;0,INT(1085000*EXP(-0.46944*H75)+73.61),0)</f>
        <v>218</v>
      </c>
      <c r="J75" s="47">
        <f>J74+0.1</f>
        <v>19.01000000000003</v>
      </c>
      <c r="K75" s="63">
        <f>IF(J75&gt;0,INT(1085000*EXP(-0.46944*J75)+73.61),0)</f>
        <v>218</v>
      </c>
      <c r="L75" s="47">
        <f>L74+0.1</f>
        <v>19.02000000000003</v>
      </c>
      <c r="M75" s="63">
        <f>IF(L75&gt;0,INT(1085000*EXP(-0.46944*L75)+73.61),0)</f>
        <v>217</v>
      </c>
      <c r="N75" s="47">
        <f>N74+0.1</f>
        <v>19.03000000000003</v>
      </c>
      <c r="O75" s="63">
        <f>IF(N75&gt;0,INT(1085000*EXP(-0.46944*N75)+73.61),0)</f>
        <v>216</v>
      </c>
      <c r="P75" s="47">
        <f>P74+0.1</f>
        <v>19.04000000000003</v>
      </c>
      <c r="Q75" s="63">
        <f>IF(P75&gt;0,INT(1085000*EXP(-0.46944*P75)+73.61),0)</f>
        <v>216</v>
      </c>
      <c r="R75" s="47">
        <f>R74+0.1</f>
        <v>19.050000000000033</v>
      </c>
      <c r="S75" s="63">
        <f>IF(R75&gt;0,INT(1085000*EXP(-0.46944*R75)+73.61),0)</f>
        <v>215</v>
      </c>
      <c r="T75" s="47">
        <f>T74+0.1</f>
        <v>19.06000000000003</v>
      </c>
      <c r="U75" s="63">
        <f>IF(T75&gt;0,INT(1085000*EXP(-0.46944*T75)+73.61),0)</f>
        <v>214</v>
      </c>
      <c r="V75" s="47">
        <f>V74+0.1</f>
        <v>19.070000000000032</v>
      </c>
      <c r="W75" s="63">
        <f>IF(V75&gt;0,INT(1085000*EXP(-0.46944*V75)+73.61),0)</f>
        <v>214</v>
      </c>
      <c r="X75" s="47">
        <f>X74+0.1</f>
        <v>19.08000000000003</v>
      </c>
      <c r="Y75" s="63">
        <f>IF(X75&gt;0,INT(1085000*EXP(-0.46944*X75)+73.61),0)</f>
        <v>213</v>
      </c>
      <c r="Z75" s="47">
        <f>Z74+0.1</f>
        <v>19.090000000000032</v>
      </c>
      <c r="AA75" s="64">
        <f>IF(Z75&gt;0,INT(1085000*EXP(-0.46944*Z75)+73.61),0)</f>
        <v>212</v>
      </c>
    </row>
    <row r="76" ht="18">
      <c r="A76" s="102">
        <v>13</v>
      </c>
      <c r="B76" s="102">
        <v>12.8</v>
      </c>
      <c r="C76" s="102">
        <v>12.6</v>
      </c>
      <c r="D76" s="102">
        <v>12.6</v>
      </c>
      <c r="E76" s="102">
        <v>12</v>
      </c>
      <c r="F76" s="102">
        <v>12.4</v>
      </c>
      <c r="G76" s="102">
        <v>16.1</v>
      </c>
      <c r="H76" s="102">
        <v>19.1</v>
      </c>
      <c r="I76" s="63">
        <f>IF(H76&gt;0,INT(1085000*EXP(-0.46944*H76)+73.61),0)</f>
        <v>212</v>
      </c>
      <c r="J76" s="47">
        <f>J75+0.1</f>
        <v>19.11000000000003</v>
      </c>
      <c r="K76" s="63">
        <f>IF(J76&gt;0,INT(1085000*EXP(-0.46944*J76)+73.61),0)</f>
        <v>211</v>
      </c>
      <c r="L76" s="47">
        <f>L75+0.1</f>
        <v>19.120000000000033</v>
      </c>
      <c r="M76" s="63">
        <f>IF(L76&gt;0,INT(1085000*EXP(-0.46944*L76)+73.61),0)</f>
        <v>210</v>
      </c>
      <c r="N76" s="47">
        <f>N75+0.1</f>
        <v>19.13000000000003</v>
      </c>
      <c r="O76" s="63">
        <f>IF(N76&gt;0,INT(1085000*EXP(-0.46944*N76)+73.61),0)</f>
        <v>210</v>
      </c>
      <c r="P76" s="47">
        <f>P75+0.1</f>
        <v>19.140000000000033</v>
      </c>
      <c r="Q76" s="63">
        <f>IF(P76&gt;0,INT(1085000*EXP(-0.46944*P76)+73.61),0)</f>
        <v>209</v>
      </c>
      <c r="R76" s="47">
        <f>R75+0.1</f>
        <v>19.150000000000034</v>
      </c>
      <c r="S76" s="63">
        <f>IF(R76&gt;0,INT(1085000*EXP(-0.46944*R76)+73.61),0)</f>
        <v>208</v>
      </c>
      <c r="T76" s="47">
        <f>T75+0.1</f>
        <v>19.160000000000032</v>
      </c>
      <c r="U76" s="63">
        <f>IF(T76&gt;0,INT(1085000*EXP(-0.46944*T76)+73.61),0)</f>
        <v>208</v>
      </c>
      <c r="V76" s="47">
        <f>V75+0.1</f>
        <v>19.170000000000034</v>
      </c>
      <c r="W76" s="63">
        <f>IF(V76&gt;0,INT(1085000*EXP(-0.46944*V76)+73.61),0)</f>
        <v>207</v>
      </c>
      <c r="X76" s="47">
        <f>X75+0.1</f>
        <v>19.18000000000003</v>
      </c>
      <c r="Y76" s="63">
        <f>IF(X76&gt;0,INT(1085000*EXP(-0.46944*X76)+73.61),0)</f>
        <v>206</v>
      </c>
      <c r="Z76" s="47">
        <f>Z75+0.1</f>
        <v>19.190000000000033</v>
      </c>
      <c r="AA76" s="64">
        <f>IF(Z76&gt;0,INT(1085000*EXP(-0.46944*Z76)+73.61),0)</f>
        <v>206</v>
      </c>
    </row>
    <row r="77" ht="18">
      <c r="A77" s="102">
        <v>13.1</v>
      </c>
      <c r="B77" s="102">
        <v>12.9</v>
      </c>
      <c r="C77" s="102">
        <v>12.7</v>
      </c>
      <c r="D77" s="102">
        <v>12.7</v>
      </c>
      <c r="E77" s="102">
        <v>12.1</v>
      </c>
      <c r="F77" s="102">
        <v>12.5</v>
      </c>
      <c r="G77" s="102">
        <v>16.2</v>
      </c>
      <c r="H77" s="102">
        <v>19.2</v>
      </c>
      <c r="I77" s="63">
        <f>IF(H77&gt;0,INT(1085000*EXP(-0.46944*H77)+73.61),0)</f>
        <v>205</v>
      </c>
      <c r="J77" s="47">
        <f>J76+0.1</f>
        <v>19.210000000000033</v>
      </c>
      <c r="K77" s="63">
        <f>IF(J77&gt;0,INT(1085000*EXP(-0.46944*J77)+73.61),0)</f>
        <v>205</v>
      </c>
      <c r="L77" s="47">
        <f>L76+0.1</f>
        <v>19.220000000000034</v>
      </c>
      <c r="M77" s="63">
        <f>IF(L77&gt;0,INT(1085000*EXP(-0.46944*L77)+73.61),0)</f>
        <v>204</v>
      </c>
      <c r="N77" s="47">
        <f>N76+0.1</f>
        <v>19.230000000000032</v>
      </c>
      <c r="O77" s="63">
        <f>IF(N77&gt;0,INT(1085000*EXP(-0.46944*N77)+73.61),0)</f>
        <v>203</v>
      </c>
      <c r="P77" s="47">
        <f>P76+0.1</f>
        <v>19.240000000000034</v>
      </c>
      <c r="Q77" s="63">
        <f>IF(P77&gt;0,INT(1085000*EXP(-0.46944*P77)+73.61),0)</f>
        <v>203</v>
      </c>
      <c r="R77" s="47">
        <f>R76+0.1</f>
        <v>19.250000000000036</v>
      </c>
      <c r="S77" s="63">
        <f>IF(R77&gt;0,INT(1085000*EXP(-0.46944*R77)+73.61),0)</f>
        <v>202</v>
      </c>
      <c r="T77" s="47">
        <f>T76+0.1</f>
        <v>19.260000000000034</v>
      </c>
      <c r="U77" s="63">
        <f>IF(T77&gt;0,INT(1085000*EXP(-0.46944*T77)+73.61),0)</f>
        <v>202</v>
      </c>
      <c r="V77" s="47">
        <f>V76+0.1</f>
        <v>19.270000000000035</v>
      </c>
      <c r="W77" s="63">
        <f>IF(V77&gt;0,INT(1085000*EXP(-0.46944*V77)+73.61),0)</f>
        <v>201</v>
      </c>
      <c r="X77" s="47">
        <f>X76+0.1</f>
        <v>19.280000000000033</v>
      </c>
      <c r="Y77" s="63">
        <f>IF(X77&gt;0,INT(1085000*EXP(-0.46944*X77)+73.61),0)</f>
        <v>200</v>
      </c>
      <c r="Z77" s="47">
        <f>Z76+0.1</f>
        <v>19.290000000000035</v>
      </c>
      <c r="AA77" s="64">
        <f>IF(Z77&gt;0,INT(1085000*EXP(-0.46944*Z77)+73.61),0)</f>
        <v>200</v>
      </c>
    </row>
    <row r="78" ht="18">
      <c r="A78" s="102">
        <v>13.2</v>
      </c>
      <c r="B78" s="102">
        <v>13</v>
      </c>
      <c r="C78" s="102">
        <v>12.8</v>
      </c>
      <c r="D78" s="102">
        <v>12.8</v>
      </c>
      <c r="E78" s="102">
        <v>12.2</v>
      </c>
      <c r="F78" s="102">
        <v>12.6</v>
      </c>
      <c r="G78" s="102">
        <v>16.3</v>
      </c>
      <c r="H78" s="102">
        <v>19.3</v>
      </c>
      <c r="I78" s="63">
        <f>IF(H78&gt;0,INT(1085000*EXP(-0.46944*H78)+73.61),0)</f>
        <v>199</v>
      </c>
      <c r="J78" s="47">
        <f>J77+0.1</f>
        <v>19.310000000000034</v>
      </c>
      <c r="K78" s="63">
        <f>IF(J78&gt;0,INT(1085000*EXP(-0.46944*J78)+73.61),0)</f>
        <v>199</v>
      </c>
      <c r="L78" s="47">
        <f>L77+0.1</f>
        <v>19.320000000000036</v>
      </c>
      <c r="M78" s="63">
        <f>IF(L78&gt;0,INT(1085000*EXP(-0.46944*L78)+73.61),0)</f>
        <v>198</v>
      </c>
      <c r="N78" s="47">
        <f>N77+0.1</f>
        <v>19.330000000000034</v>
      </c>
      <c r="O78" s="63">
        <f>IF(N78&gt;0,INT(1085000*EXP(-0.46944*N78)+73.61),0)</f>
        <v>197</v>
      </c>
      <c r="P78" s="47">
        <f>P77+0.1</f>
        <v>19.340000000000035</v>
      </c>
      <c r="Q78" s="63">
        <f>IF(P78&gt;0,INT(1085000*EXP(-0.46944*P78)+73.61),0)</f>
        <v>197</v>
      </c>
      <c r="R78" s="47">
        <f>R77+0.1</f>
        <v>19.350000000000037</v>
      </c>
      <c r="S78" s="63">
        <f>IF(R78&gt;0,INT(1085000*EXP(-0.46944*R78)+73.61),0)</f>
        <v>196</v>
      </c>
      <c r="T78" s="47">
        <f>T77+0.1</f>
        <v>19.360000000000035</v>
      </c>
      <c r="U78" s="63">
        <f>IF(T78&gt;0,INT(1085000*EXP(-0.46944*T78)+73.61),0)</f>
        <v>196</v>
      </c>
      <c r="V78" s="47">
        <f>V77+0.1</f>
        <v>19.370000000000037</v>
      </c>
      <c r="W78" s="63">
        <f>IF(V78&gt;0,INT(1085000*EXP(-0.46944*V78)+73.61),0)</f>
        <v>195</v>
      </c>
      <c r="X78" s="47">
        <f>X77+0.1</f>
        <v>19.380000000000035</v>
      </c>
      <c r="Y78" s="63">
        <f>IF(X78&gt;0,INT(1085000*EXP(-0.46944*X78)+73.61),0)</f>
        <v>195</v>
      </c>
      <c r="Z78" s="47">
        <f>Z77+0.1</f>
        <v>19.390000000000036</v>
      </c>
      <c r="AA78" s="64">
        <f>IF(Z78&gt;0,INT(1085000*EXP(-0.46944*Z78)+73.61),0)</f>
        <v>194</v>
      </c>
    </row>
    <row r="79" ht="18">
      <c r="A79" s="102">
        <v>13.3</v>
      </c>
      <c r="B79" s="102">
        <v>13.1</v>
      </c>
      <c r="C79" s="102">
        <v>12.9</v>
      </c>
      <c r="D79" s="102">
        <v>12.9</v>
      </c>
      <c r="E79" s="102">
        <v>12.3</v>
      </c>
      <c r="F79" s="102">
        <v>12.7</v>
      </c>
      <c r="G79" s="102">
        <v>16.4</v>
      </c>
      <c r="H79" s="102">
        <v>19.4</v>
      </c>
      <c r="I79" s="63">
        <f>IF(H79&gt;0,INT(1085000*EXP(-0.46944*H79)+73.61),0)</f>
        <v>193</v>
      </c>
      <c r="J79" s="47">
        <f>J78+0.1</f>
        <v>19.410000000000036</v>
      </c>
      <c r="K79" s="63">
        <f>IF(J79&gt;0,INT(1085000*EXP(-0.46944*J79)+73.61),0)</f>
        <v>193</v>
      </c>
      <c r="L79" s="47">
        <f>L78+0.1</f>
        <v>19.420000000000037</v>
      </c>
      <c r="M79" s="63">
        <f>IF(L79&gt;0,INT(1085000*EXP(-0.46944*L79)+73.61),0)</f>
        <v>192</v>
      </c>
      <c r="N79" s="47">
        <f>N78+0.1</f>
        <v>19.430000000000035</v>
      </c>
      <c r="O79" s="63">
        <f>IF(N79&gt;0,INT(1085000*EXP(-0.46944*N79)+73.61),0)</f>
        <v>192</v>
      </c>
      <c r="P79" s="47">
        <f>P78+0.1</f>
        <v>19.440000000000037</v>
      </c>
      <c r="Q79" s="63">
        <f>IF(P79&gt;0,INT(1085000*EXP(-0.46944*P79)+73.61),0)</f>
        <v>191</v>
      </c>
      <c r="R79" s="47">
        <f>R78+0.1</f>
        <v>19.45000000000004</v>
      </c>
      <c r="S79" s="63">
        <f>IF(R79&gt;0,INT(1085000*EXP(-0.46944*R79)+73.61),0)</f>
        <v>191</v>
      </c>
      <c r="T79" s="47">
        <f>T78+0.1</f>
        <v>19.460000000000036</v>
      </c>
      <c r="U79" s="63">
        <f>IF(T79&gt;0,INT(1085000*EXP(-0.46944*T79)+73.61),0)</f>
        <v>190</v>
      </c>
      <c r="V79" s="47">
        <f>V78+0.1</f>
        <v>19.470000000000038</v>
      </c>
      <c r="W79" s="63">
        <f>IF(V79&gt;0,INT(1085000*EXP(-0.46944*V79)+73.61),0)</f>
        <v>190</v>
      </c>
      <c r="X79" s="47">
        <f>X78+0.1</f>
        <v>19.480000000000036</v>
      </c>
      <c r="Y79" s="63">
        <f>IF(X79&gt;0,INT(1085000*EXP(-0.46944*X79)+73.61),0)</f>
        <v>189</v>
      </c>
      <c r="Z79" s="47">
        <f>Z78+0.1</f>
        <v>19.490000000000038</v>
      </c>
      <c r="AA79" s="64">
        <f>IF(Z79&gt;0,INT(1085000*EXP(-0.46944*Z79)+73.61),0)</f>
        <v>188</v>
      </c>
    </row>
    <row r="80" ht="18">
      <c r="A80" s="102">
        <v>13.4</v>
      </c>
      <c r="B80" s="102">
        <v>13.2</v>
      </c>
      <c r="C80" s="102">
        <v>13</v>
      </c>
      <c r="D80" s="102">
        <v>13</v>
      </c>
      <c r="E80" s="102">
        <v>12.4</v>
      </c>
      <c r="F80" s="102">
        <v>12.8</v>
      </c>
      <c r="G80" s="102">
        <v>16.5</v>
      </c>
      <c r="H80" s="102">
        <v>19.5</v>
      </c>
      <c r="I80" s="63">
        <f>IF(H80&gt;0,INT(1085000*EXP(-0.46944*H80)+73.61),0)</f>
        <v>188</v>
      </c>
      <c r="J80" s="47">
        <f>J79+0.1</f>
        <v>19.510000000000037</v>
      </c>
      <c r="K80" s="63">
        <f>IF(J80&gt;0,INT(1085000*EXP(-0.46944*J80)+73.61),0)</f>
        <v>187</v>
      </c>
      <c r="L80" s="47">
        <f>L79+0.1</f>
        <v>19.52000000000004</v>
      </c>
      <c r="M80" s="63">
        <f>IF(L80&gt;0,INT(1085000*EXP(-0.46944*L80)+73.61),0)</f>
        <v>187</v>
      </c>
      <c r="N80" s="47">
        <f>N79+0.1</f>
        <v>19.530000000000037</v>
      </c>
      <c r="O80" s="63">
        <f>IF(N80&gt;0,INT(1085000*EXP(-0.46944*N80)+73.61),0)</f>
        <v>186</v>
      </c>
      <c r="P80" s="47">
        <f>P79+0.1</f>
        <v>19.54000000000004</v>
      </c>
      <c r="Q80" s="63">
        <f>IF(P80&gt;0,INT(1085000*EXP(-0.46944*P80)+73.61),0)</f>
        <v>186</v>
      </c>
      <c r="R80" s="47">
        <f>R79+0.1</f>
        <v>19.55000000000004</v>
      </c>
      <c r="S80" s="63">
        <f>IF(R80&gt;0,INT(1085000*EXP(-0.46944*R80)+73.61),0)</f>
        <v>185</v>
      </c>
      <c r="T80" s="47">
        <f>T79+0.1</f>
        <v>19.560000000000038</v>
      </c>
      <c r="U80" s="63">
        <f>IF(T80&gt;0,INT(1085000*EXP(-0.46944*T80)+73.61),0)</f>
        <v>185</v>
      </c>
      <c r="V80" s="47">
        <f>V79+0.1</f>
        <v>19.57000000000004</v>
      </c>
      <c r="W80" s="63">
        <f>IF(V80&gt;0,INT(1085000*EXP(-0.46944*V80)+73.61),0)</f>
        <v>184</v>
      </c>
      <c r="X80" s="47">
        <f>X79+0.1</f>
        <v>19.580000000000037</v>
      </c>
      <c r="Y80" s="63">
        <f>IF(X80&gt;0,INT(1085000*EXP(-0.46944*X80)+73.61),0)</f>
        <v>184</v>
      </c>
      <c r="Z80" s="47">
        <f>Z79+0.1</f>
        <v>19.59000000000004</v>
      </c>
      <c r="AA80" s="64">
        <f>IF(Z80&gt;0,INT(1085000*EXP(-0.46944*Z80)+73.61),0)</f>
        <v>183</v>
      </c>
    </row>
    <row r="81" ht="18">
      <c r="A81" s="102">
        <v>13.5</v>
      </c>
      <c r="B81" s="102">
        <v>13.3</v>
      </c>
      <c r="C81" s="102">
        <v>13.1</v>
      </c>
      <c r="D81" s="102">
        <v>13.1</v>
      </c>
      <c r="E81" s="102">
        <v>12.5</v>
      </c>
      <c r="F81" s="102">
        <v>12.9</v>
      </c>
      <c r="G81" s="102">
        <v>16.6</v>
      </c>
      <c r="H81" s="102">
        <v>19.6</v>
      </c>
      <c r="I81" s="63">
        <f>IF(H81&gt;0,INT(1085000*EXP(-0.46944*H81)+73.61),0)</f>
        <v>183</v>
      </c>
      <c r="J81" s="47">
        <f>J80+0.1</f>
        <v>19.61000000000004</v>
      </c>
      <c r="K81" s="63">
        <f>IF(J81&gt;0,INT(1085000*EXP(-0.46944*J81)+73.61),0)</f>
        <v>182</v>
      </c>
      <c r="L81" s="47">
        <f>L80+0.1</f>
        <v>19.62000000000004</v>
      </c>
      <c r="M81" s="63">
        <f>IF(L81&gt;0,INT(1085000*EXP(-0.46944*L81)+73.61),0)</f>
        <v>182</v>
      </c>
      <c r="N81" s="47">
        <f>N80+0.1</f>
        <v>19.630000000000038</v>
      </c>
      <c r="O81" s="63">
        <f>IF(N81&gt;0,INT(1085000*EXP(-0.46944*N81)+73.61),0)</f>
        <v>181</v>
      </c>
      <c r="P81" s="47">
        <f>P80+0.1</f>
        <v>19.64000000000004</v>
      </c>
      <c r="Q81" s="63">
        <f>IF(P81&gt;0,INT(1085000*EXP(-0.46944*P81)+73.61),0)</f>
        <v>181</v>
      </c>
      <c r="R81" s="47">
        <f>R80+0.1</f>
        <v>19.65000000000004</v>
      </c>
      <c r="S81" s="63">
        <f>IF(R81&gt;0,INT(1085000*EXP(-0.46944*R81)+73.61),0)</f>
        <v>180</v>
      </c>
      <c r="T81" s="47">
        <f>T80+0.1</f>
        <v>19.66000000000004</v>
      </c>
      <c r="U81" s="63">
        <f>IF(T81&gt;0,INT(1085000*EXP(-0.46944*T81)+73.61),0)</f>
        <v>180</v>
      </c>
      <c r="V81" s="47">
        <f>V80+0.1</f>
        <v>19.67000000000004</v>
      </c>
      <c r="W81" s="63">
        <f>IF(V81&gt;0,INT(1085000*EXP(-0.46944*V81)+73.61),0)</f>
        <v>179</v>
      </c>
      <c r="X81" s="47">
        <f>X80+0.1</f>
        <v>19.68000000000004</v>
      </c>
      <c r="Y81" s="63">
        <f>IF(X81&gt;0,INT(1085000*EXP(-0.46944*X81)+73.61),0)</f>
        <v>179</v>
      </c>
      <c r="Z81" s="47">
        <f>Z80+0.1</f>
        <v>19.69000000000004</v>
      </c>
      <c r="AA81" s="64">
        <f>IF(Z81&gt;0,INT(1085000*EXP(-0.46944*Z81)+73.61),0)</f>
        <v>178</v>
      </c>
    </row>
    <row r="82" ht="18">
      <c r="A82" s="102">
        <v>13.6</v>
      </c>
      <c r="B82" s="102">
        <v>13.4</v>
      </c>
      <c r="C82" s="102">
        <v>13.2</v>
      </c>
      <c r="D82" s="102">
        <v>13.2</v>
      </c>
      <c r="E82" s="102">
        <v>12.6</v>
      </c>
      <c r="F82" s="102">
        <v>13</v>
      </c>
      <c r="G82" s="102">
        <v>16.7</v>
      </c>
      <c r="H82" s="102">
        <v>19.7</v>
      </c>
      <c r="I82" s="63">
        <f>IF(H82&gt;0,INT(1085000*EXP(-0.46944*H82)+73.61),0)</f>
        <v>178</v>
      </c>
      <c r="J82" s="47">
        <f>J81+0.1</f>
        <v>19.71000000000004</v>
      </c>
      <c r="K82" s="63">
        <f>IF(J82&gt;0,INT(1085000*EXP(-0.46944*J82)+73.61),0)</f>
        <v>177</v>
      </c>
      <c r="L82" s="47">
        <f>L81+0.1</f>
        <v>19.72000000000004</v>
      </c>
      <c r="M82" s="63">
        <f>IF(L82&gt;0,INT(1085000*EXP(-0.46944*L82)+73.61),0)</f>
        <v>177</v>
      </c>
      <c r="N82" s="47">
        <f>N81+0.1</f>
        <v>19.73000000000004</v>
      </c>
      <c r="O82" s="63">
        <f>IF(N82&gt;0,INT(1085000*EXP(-0.46944*N82)+73.61),0)</f>
        <v>176</v>
      </c>
      <c r="P82" s="47">
        <f>P81+0.1</f>
        <v>19.74000000000004</v>
      </c>
      <c r="Q82" s="63">
        <f>IF(P82&gt;0,INT(1085000*EXP(-0.46944*P82)+73.61),0)</f>
        <v>176</v>
      </c>
      <c r="R82" s="47">
        <f>R81+0.1</f>
        <v>19.750000000000043</v>
      </c>
      <c r="S82" s="63">
        <f>IF(R82&gt;0,INT(1085000*EXP(-0.46944*R82)+73.61),0)</f>
        <v>175</v>
      </c>
      <c r="T82" s="47">
        <f>T81+0.1</f>
        <v>19.76000000000004</v>
      </c>
      <c r="U82" s="63">
        <f>IF(T82&gt;0,INT(1085000*EXP(-0.46944*T82)+73.61),0)</f>
        <v>175</v>
      </c>
      <c r="V82" s="47">
        <f>V81+0.1</f>
        <v>19.770000000000042</v>
      </c>
      <c r="W82" s="63">
        <f>IF(V82&gt;0,INT(1085000*EXP(-0.46944*V82)+73.61),0)</f>
        <v>174</v>
      </c>
      <c r="X82" s="47">
        <f>X81+0.1</f>
        <v>19.78000000000004</v>
      </c>
      <c r="Y82" s="63">
        <f>IF(X82&gt;0,INT(1085000*EXP(-0.46944*X82)+73.61),0)</f>
        <v>174</v>
      </c>
      <c r="Z82" s="47">
        <f>Z81+0.1</f>
        <v>19.790000000000042</v>
      </c>
      <c r="AA82" s="64">
        <f>IF(Z82&gt;0,INT(1085000*EXP(-0.46944*Z82)+73.61),0)</f>
        <v>173</v>
      </c>
    </row>
    <row r="83" ht="18">
      <c r="A83" s="102">
        <v>13.7</v>
      </c>
      <c r="B83" s="102">
        <v>13.5</v>
      </c>
      <c r="C83" s="102">
        <v>13.3</v>
      </c>
      <c r="D83" s="102">
        <v>13.3</v>
      </c>
      <c r="E83" s="102">
        <v>12.7</v>
      </c>
      <c r="F83" s="102">
        <v>13.1</v>
      </c>
      <c r="G83" s="102">
        <v>16.8</v>
      </c>
      <c r="H83" s="102">
        <v>19.8</v>
      </c>
      <c r="I83" s="63">
        <f>IF(H83&gt;0,INT(1085000*EXP(-0.46944*H83)+73.61),0)</f>
        <v>173</v>
      </c>
      <c r="J83" s="47">
        <f>J82+0.1</f>
        <v>19.81000000000004</v>
      </c>
      <c r="K83" s="63">
        <f>IF(J83&gt;0,INT(1085000*EXP(-0.46944*J83)+73.61),0)</f>
        <v>172</v>
      </c>
      <c r="L83" s="47">
        <f>L82+0.1</f>
        <v>19.820000000000043</v>
      </c>
      <c r="M83" s="63">
        <f>IF(L83&gt;0,INT(1085000*EXP(-0.46944*L83)+73.61),0)</f>
        <v>172</v>
      </c>
      <c r="N83" s="47">
        <f>N82+0.1</f>
        <v>19.83000000000004</v>
      </c>
      <c r="O83" s="63">
        <f>IF(N83&gt;0,INT(1085000*EXP(-0.46944*N83)+73.61),0)</f>
        <v>171</v>
      </c>
      <c r="P83" s="47">
        <f>P82+0.1</f>
        <v>19.840000000000042</v>
      </c>
      <c r="Q83" s="63">
        <f>IF(P83&gt;0,INT(1085000*EXP(-0.46944*P83)+73.61),0)</f>
        <v>171</v>
      </c>
      <c r="R83" s="47">
        <f>R82+0.1</f>
        <v>19.850000000000044</v>
      </c>
      <c r="S83" s="63">
        <f>IF(R83&gt;0,INT(1085000*EXP(-0.46944*R83)+73.61),0)</f>
        <v>170</v>
      </c>
      <c r="T83" s="47">
        <f>T82+0.1</f>
        <v>19.860000000000042</v>
      </c>
      <c r="U83" s="63">
        <f>IF(T83&gt;0,INT(1085000*EXP(-0.46944*T83)+73.61),0)</f>
        <v>170</v>
      </c>
      <c r="V83" s="47">
        <f>V82+0.1</f>
        <v>19.870000000000044</v>
      </c>
      <c r="W83" s="63">
        <f>IF(V83&gt;0,INT(1085000*EXP(-0.46944*V83)+73.61),0)</f>
        <v>170</v>
      </c>
      <c r="X83" s="47">
        <f>X82+0.1</f>
        <v>19.88000000000004</v>
      </c>
      <c r="Y83" s="63">
        <f>IF(X83&gt;0,INT(1085000*EXP(-0.46944*X83)+73.61),0)</f>
        <v>169</v>
      </c>
      <c r="Z83" s="47">
        <f>Z82+0.1</f>
        <v>19.890000000000043</v>
      </c>
      <c r="AA83" s="64">
        <f>IF(Z83&gt;0,INT(1085000*EXP(-0.46944*Z83)+73.61),0)</f>
        <v>169</v>
      </c>
    </row>
    <row r="84" ht="18">
      <c r="A84" s="102">
        <v>13.8</v>
      </c>
      <c r="B84" s="102">
        <v>13.6</v>
      </c>
      <c r="C84" s="102">
        <v>13.4</v>
      </c>
      <c r="D84" s="102">
        <v>13.4</v>
      </c>
      <c r="E84" s="102">
        <v>12.8</v>
      </c>
      <c r="F84" s="102">
        <v>13.2</v>
      </c>
      <c r="G84" s="102">
        <v>16.9</v>
      </c>
      <c r="H84" s="102">
        <v>19.9</v>
      </c>
      <c r="I84" s="63">
        <f>IF(H84&gt;0,INT(1085000*EXP(-0.46944*H84)+73.61),0)</f>
        <v>168</v>
      </c>
      <c r="J84" s="47">
        <f>J83+0.1</f>
        <v>19.910000000000043</v>
      </c>
      <c r="K84" s="63">
        <f>IF(J84&gt;0,INT(1085000*EXP(-0.46944*J84)+73.61),0)</f>
        <v>168</v>
      </c>
      <c r="L84" s="47">
        <f>L83+0.1</f>
        <v>19.920000000000044</v>
      </c>
      <c r="M84" s="63">
        <f>IF(L84&gt;0,INT(1085000*EXP(-0.46944*L84)+73.61),0)</f>
        <v>167</v>
      </c>
      <c r="N84" s="47">
        <f>N83+0.1</f>
        <v>19.930000000000042</v>
      </c>
      <c r="O84" s="63">
        <f>IF(N84&gt;0,INT(1085000*EXP(-0.46944*N84)+73.61),0)</f>
        <v>167</v>
      </c>
      <c r="P84" s="47">
        <f>P83+0.1</f>
        <v>19.940000000000044</v>
      </c>
      <c r="Q84" s="63">
        <f>IF(P84&gt;0,INT(1085000*EXP(-0.46944*P84)+73.61),0)</f>
        <v>166</v>
      </c>
      <c r="R84" s="47">
        <f>R83+0.1</f>
        <v>19.950000000000045</v>
      </c>
      <c r="S84" s="63">
        <f>IF(R84&gt;0,INT(1085000*EXP(-0.46944*R84)+73.61),0)</f>
        <v>166</v>
      </c>
      <c r="T84" s="47">
        <f>T83+0.1</f>
        <v>19.960000000000043</v>
      </c>
      <c r="U84" s="63">
        <f>IF(T84&gt;0,INT(1085000*EXP(-0.46944*T84)+73.61),0)</f>
        <v>166</v>
      </c>
      <c r="V84" s="47">
        <f>V83+0.1</f>
        <v>19.970000000000045</v>
      </c>
      <c r="W84" s="63">
        <f>IF(V84&gt;0,INT(1085000*EXP(-0.46944*V84)+73.61),0)</f>
        <v>165</v>
      </c>
      <c r="X84" s="47">
        <f>X83+0.1</f>
        <v>19.980000000000043</v>
      </c>
      <c r="Y84" s="63">
        <f>IF(X84&gt;0,INT(1085000*EXP(-0.46944*X84)+73.61),0)</f>
        <v>165</v>
      </c>
      <c r="Z84" s="47">
        <f>Z83+0.1</f>
        <v>19.990000000000045</v>
      </c>
      <c r="AA84" s="64">
        <f>IF(Z84&gt;0,INT(1085000*EXP(-0.46944*Z84)+73.61),0)</f>
        <v>164</v>
      </c>
    </row>
    <row r="85" ht="18">
      <c r="A85" s="102">
        <v>13.9</v>
      </c>
      <c r="B85" s="102">
        <v>13.7</v>
      </c>
      <c r="C85" s="102">
        <v>13.5</v>
      </c>
      <c r="D85" s="102">
        <v>13.5</v>
      </c>
      <c r="E85" s="102">
        <v>12.9</v>
      </c>
      <c r="F85" s="102">
        <v>13.3</v>
      </c>
      <c r="G85" s="102">
        <v>17</v>
      </c>
      <c r="H85" s="102">
        <v>20</v>
      </c>
      <c r="I85" s="63">
        <f>IF(H85&gt;0,INT(1085000*EXP(-0.46944*H85)+73.61),0)</f>
        <v>164</v>
      </c>
      <c r="J85" s="47">
        <f>J84+0.1</f>
        <v>20.010000000000044</v>
      </c>
      <c r="K85" s="63">
        <f>IF(J85&gt;0,INT(1085000*EXP(-0.46944*J85)+73.61),0)</f>
        <v>163</v>
      </c>
      <c r="L85" s="47">
        <f>L84+0.1</f>
        <v>20.020000000000046</v>
      </c>
      <c r="M85" s="63">
        <f>IF(L85&gt;0,INT(1085000*EXP(-0.46944*L85)+73.61),0)</f>
        <v>163</v>
      </c>
      <c r="N85" s="47">
        <f>N84+0.1</f>
        <v>20.030000000000044</v>
      </c>
      <c r="O85" s="63">
        <f>IF(N85&gt;0,INT(1085000*EXP(-0.46944*N85)+73.61),0)</f>
        <v>163</v>
      </c>
      <c r="P85" s="47">
        <f>P84+0.1</f>
        <v>20.040000000000045</v>
      </c>
      <c r="Q85" s="63">
        <f>IF(P85&gt;0,INT(1085000*EXP(-0.46944*P85)+73.61),0)</f>
        <v>162</v>
      </c>
      <c r="R85" s="47">
        <f>R84+0.1</f>
        <v>20.050000000000047</v>
      </c>
      <c r="S85" s="63">
        <f>IF(R85&gt;0,INT(1085000*EXP(-0.46944*R85)+73.61),0)</f>
        <v>162</v>
      </c>
      <c r="T85" s="47">
        <f>T84+0.1</f>
        <v>20.060000000000045</v>
      </c>
      <c r="U85" s="63">
        <f>IF(T85&gt;0,INT(1085000*EXP(-0.46944*T85)+73.61),0)</f>
        <v>161</v>
      </c>
      <c r="V85" s="47">
        <f>V84+0.1</f>
        <v>20.070000000000046</v>
      </c>
      <c r="W85" s="63">
        <f>IF(V85&gt;0,INT(1085000*EXP(-0.46944*V85)+73.61),0)</f>
        <v>161</v>
      </c>
      <c r="X85" s="47">
        <f>X84+0.1</f>
        <v>20.080000000000044</v>
      </c>
      <c r="Y85" s="63">
        <f>IF(X85&gt;0,INT(1085000*EXP(-0.46944*X85)+73.61),0)</f>
        <v>161</v>
      </c>
      <c r="Z85" s="47">
        <f>Z84+0.1</f>
        <v>20.090000000000046</v>
      </c>
      <c r="AA85" s="64">
        <f>IF(Z85&gt;0,INT(1085000*EXP(-0.46944*Z85)+73.61),0)</f>
        <v>160</v>
      </c>
    </row>
    <row r="86" ht="18">
      <c r="A86" s="102">
        <v>14</v>
      </c>
      <c r="B86" s="102">
        <v>13.8</v>
      </c>
      <c r="C86" s="102">
        <v>13.6</v>
      </c>
      <c r="D86" s="102">
        <v>13.6</v>
      </c>
      <c r="E86" s="102">
        <v>13</v>
      </c>
      <c r="F86" s="102">
        <v>13.4</v>
      </c>
      <c r="G86" s="102">
        <v>17.1</v>
      </c>
      <c r="H86" s="102">
        <v>20.1</v>
      </c>
      <c r="I86" s="63">
        <f>IF(H86&gt;0,INT(1085000*EXP(-0.46944*H86)+73.61),0)</f>
        <v>160</v>
      </c>
      <c r="J86" s="47">
        <f>J85+0.1</f>
        <v>20.110000000000046</v>
      </c>
      <c r="K86" s="63">
        <f>IF(J86&gt;0,INT(1085000*EXP(-0.46944*J86)+73.61),0)</f>
        <v>159</v>
      </c>
      <c r="L86" s="47">
        <f>L85+0.1</f>
        <v>20.120000000000047</v>
      </c>
      <c r="M86" s="63">
        <f>IF(L86&gt;0,INT(1085000*EXP(-0.46944*L86)+73.61),0)</f>
        <v>159</v>
      </c>
      <c r="N86" s="47">
        <f>N85+0.1</f>
        <v>20.130000000000045</v>
      </c>
      <c r="O86" s="63">
        <f>IF(N86&gt;0,INT(1085000*EXP(-0.46944*N86)+73.61),0)</f>
        <v>159</v>
      </c>
      <c r="P86" s="47">
        <f>P85+0.1</f>
        <v>20.140000000000047</v>
      </c>
      <c r="Q86" s="63">
        <f>IF(P86&gt;0,INT(1085000*EXP(-0.46944*P86)+73.61),0)</f>
        <v>158</v>
      </c>
      <c r="R86" s="47">
        <f>R85+0.1</f>
        <v>20.15000000000005</v>
      </c>
      <c r="S86" s="63">
        <f>IF(R86&gt;0,INT(1085000*EXP(-0.46944*R86)+73.61),0)</f>
        <v>158</v>
      </c>
      <c r="T86" s="47">
        <f>T85+0.1</f>
        <v>20.160000000000046</v>
      </c>
      <c r="U86" s="63">
        <f>IF(T86&gt;0,INT(1085000*EXP(-0.46944*T86)+73.61),0)</f>
        <v>157</v>
      </c>
      <c r="V86" s="47">
        <f>V85+0.1</f>
        <v>20.170000000000048</v>
      </c>
      <c r="W86" s="63">
        <f>IF(V86&gt;0,INT(1085000*EXP(-0.46944*V86)+73.61),0)</f>
        <v>157</v>
      </c>
      <c r="X86" s="47">
        <f>X85+0.1</f>
        <v>20.180000000000046</v>
      </c>
      <c r="Y86" s="63">
        <f>IF(X86&gt;0,INT(1085000*EXP(-0.46944*X86)+73.61),0)</f>
        <v>157</v>
      </c>
      <c r="Z86" s="47">
        <f>Z85+0.1</f>
        <v>20.190000000000047</v>
      </c>
      <c r="AA86" s="64">
        <f>IF(Z86&gt;0,INT(1085000*EXP(-0.46944*Z86)+73.61),0)</f>
        <v>156</v>
      </c>
    </row>
    <row r="87" ht="18">
      <c r="A87" s="102">
        <v>14.1</v>
      </c>
      <c r="B87" s="102">
        <v>13.9</v>
      </c>
      <c r="C87" s="102">
        <v>13.7</v>
      </c>
      <c r="D87" s="102">
        <v>13.7</v>
      </c>
      <c r="E87" s="102">
        <v>13.1</v>
      </c>
      <c r="F87" s="102">
        <v>13.5</v>
      </c>
      <c r="G87" s="102">
        <v>17.2</v>
      </c>
      <c r="H87" s="102">
        <v>20.2</v>
      </c>
      <c r="I87" s="63">
        <f>IF(H87&gt;0,INT(1085000*EXP(-0.46944*H87)+73.61),0)</f>
        <v>156</v>
      </c>
      <c r="J87" s="47">
        <f>J86+0.1</f>
        <v>20.210000000000047</v>
      </c>
      <c r="K87" s="63">
        <f>IF(J87&gt;0,INT(1085000*EXP(-0.46944*J87)+73.61),0)</f>
        <v>155</v>
      </c>
      <c r="L87" s="47">
        <f>L86+0.1</f>
        <v>20.22000000000005</v>
      </c>
      <c r="M87" s="63">
        <f>IF(L87&gt;0,INT(1085000*EXP(-0.46944*L87)+73.61),0)</f>
        <v>155</v>
      </c>
      <c r="N87" s="47">
        <f>N86+0.1</f>
        <v>20.230000000000047</v>
      </c>
      <c r="O87" s="63">
        <f>IF(N87&gt;0,INT(1085000*EXP(-0.46944*N87)+73.61),0)</f>
        <v>155</v>
      </c>
      <c r="P87" s="47">
        <f>P86+0.1</f>
        <v>20.240000000000048</v>
      </c>
      <c r="Q87" s="63">
        <f>IF(P87&gt;0,INT(1085000*EXP(-0.46944*P87)+73.61),0)</f>
        <v>154</v>
      </c>
      <c r="R87" s="47">
        <f>R86+0.1</f>
        <v>20.25000000000005</v>
      </c>
      <c r="S87" s="63">
        <f>IF(R87&gt;0,INT(1085000*EXP(-0.46944*R87)+73.61),0)</f>
        <v>154</v>
      </c>
      <c r="T87" s="47">
        <f>T86+0.1</f>
        <v>20.260000000000048</v>
      </c>
      <c r="U87" s="63">
        <f>IF(T87&gt;0,INT(1085000*EXP(-0.46944*T87)+73.61),0)</f>
        <v>153</v>
      </c>
      <c r="V87" s="47">
        <f>V86+0.1</f>
        <v>20.27000000000005</v>
      </c>
      <c r="W87" s="63">
        <f>IF(V87&gt;0,INT(1085000*EXP(-0.46944*V87)+73.61),0)</f>
        <v>153</v>
      </c>
      <c r="X87" s="47">
        <f>X86+0.1</f>
        <v>20.280000000000047</v>
      </c>
      <c r="Y87" s="63">
        <f>IF(X87&gt;0,INT(1085000*EXP(-0.46944*X87)+73.61),0)</f>
        <v>153</v>
      </c>
      <c r="Z87" s="47">
        <f>Z86+0.1</f>
        <v>20.29000000000005</v>
      </c>
      <c r="AA87" s="64">
        <f>IF(Z87&gt;0,INT(1085000*EXP(-0.46944*Z87)+73.61),0)</f>
        <v>152</v>
      </c>
    </row>
    <row r="88" ht="18">
      <c r="A88" s="102">
        <v>14.2</v>
      </c>
      <c r="B88" s="102">
        <v>14</v>
      </c>
      <c r="C88" s="102">
        <v>13.8</v>
      </c>
      <c r="D88" s="102">
        <v>13.8</v>
      </c>
      <c r="E88" s="102">
        <v>13.2</v>
      </c>
      <c r="F88" s="102">
        <v>13.6</v>
      </c>
      <c r="G88" s="102">
        <v>17.3</v>
      </c>
      <c r="H88" s="102">
        <v>20.3</v>
      </c>
      <c r="I88" s="63">
        <f>IF(H88&gt;0,INT(1085000*EXP(-0.46944*H88)+73.61),0)</f>
        <v>152</v>
      </c>
      <c r="J88" s="47">
        <f>J87+0.1</f>
        <v>20.31000000000005</v>
      </c>
      <c r="K88" s="63">
        <f>IF(J88&gt;0,INT(1085000*EXP(-0.46944*J88)+73.61),0)</f>
        <v>152</v>
      </c>
      <c r="L88" s="47">
        <f>L87+0.1</f>
        <v>20.32000000000005</v>
      </c>
      <c r="M88" s="63">
        <f>IF(L88&gt;0,INT(1085000*EXP(-0.46944*L88)+73.61),0)</f>
        <v>151</v>
      </c>
      <c r="N88" s="47">
        <f>N87+0.1</f>
        <v>20.330000000000048</v>
      </c>
      <c r="O88" s="63">
        <f>IF(N88&gt;0,INT(1085000*EXP(-0.46944*N88)+73.61),0)</f>
        <v>151</v>
      </c>
      <c r="P88" s="47">
        <f>P87+0.1</f>
        <v>20.34000000000005</v>
      </c>
      <c r="Q88" s="63">
        <f>IF(P88&gt;0,INT(1085000*EXP(-0.46944*P88)+73.61),0)</f>
        <v>150</v>
      </c>
      <c r="R88" s="47">
        <f>R87+0.1</f>
        <v>20.35000000000005</v>
      </c>
      <c r="S88" s="63">
        <f>IF(R88&gt;0,INT(1085000*EXP(-0.46944*R88)+73.61),0)</f>
        <v>150</v>
      </c>
      <c r="T88" s="47">
        <f>T87+0.1</f>
        <v>20.36000000000005</v>
      </c>
      <c r="U88" s="63">
        <f>IF(T88&gt;0,INT(1085000*EXP(-0.46944*T88)+73.61),0)</f>
        <v>150</v>
      </c>
      <c r="V88" s="47">
        <f>V87+0.1</f>
        <v>20.37000000000005</v>
      </c>
      <c r="W88" s="63">
        <f>IF(V88&gt;0,INT(1085000*EXP(-0.46944*V88)+73.61),0)</f>
        <v>149</v>
      </c>
      <c r="X88" s="47">
        <f>X87+0.1</f>
        <v>20.38000000000005</v>
      </c>
      <c r="Y88" s="63">
        <f>IF(X88&gt;0,INT(1085000*EXP(-0.46944*X88)+73.61),0)</f>
        <v>149</v>
      </c>
      <c r="Z88" s="47">
        <f>Z87+0.1</f>
        <v>20.39000000000005</v>
      </c>
      <c r="AA88" s="64">
        <f>IF(Z88&gt;0,INT(1085000*EXP(-0.46944*Z88)+73.61),0)</f>
        <v>149</v>
      </c>
    </row>
    <row r="89" ht="18">
      <c r="A89" s="102">
        <v>14.3</v>
      </c>
      <c r="B89" s="102">
        <v>14.1</v>
      </c>
      <c r="C89" s="102">
        <v>13.9</v>
      </c>
      <c r="D89" s="102">
        <v>13.9</v>
      </c>
      <c r="E89" s="102">
        <v>13.3</v>
      </c>
      <c r="F89" s="102">
        <v>13.7</v>
      </c>
      <c r="G89" s="102">
        <v>17.4</v>
      </c>
      <c r="H89" s="102">
        <v>20.4</v>
      </c>
      <c r="I89" s="63">
        <f>IF(H89&gt;0,INT(1085000*EXP(-0.46944*H89)+73.61),0)</f>
        <v>148</v>
      </c>
      <c r="J89" s="47">
        <f>J88+0.1</f>
        <v>20.41000000000005</v>
      </c>
      <c r="K89" s="63">
        <f>IF(J89&gt;0,INT(1085000*EXP(-0.46944*J89)+73.61),0)</f>
        <v>148</v>
      </c>
      <c r="L89" s="47">
        <f>L88+0.1</f>
        <v>20.42000000000005</v>
      </c>
      <c r="M89" s="63">
        <f>IF(L89&gt;0,INT(1085000*EXP(-0.46944*L89)+73.61),0)</f>
        <v>148</v>
      </c>
      <c r="N89" s="47">
        <f>N88+0.1</f>
        <v>20.43000000000005</v>
      </c>
      <c r="O89" s="63">
        <f>IF(N89&gt;0,INT(1085000*EXP(-0.46944*N89)+73.61),0)</f>
        <v>147</v>
      </c>
      <c r="P89" s="47">
        <f>P88+0.1</f>
        <v>20.44000000000005</v>
      </c>
      <c r="Q89" s="63">
        <f>IF(P89&gt;0,INT(1085000*EXP(-0.46944*P89)+73.61),0)</f>
        <v>147</v>
      </c>
      <c r="R89" s="47">
        <f>R88+0.1</f>
        <v>20.450000000000053</v>
      </c>
      <c r="S89" s="63">
        <f>IF(R89&gt;0,INT(1085000*EXP(-0.46944*R89)+73.61),0)</f>
        <v>147</v>
      </c>
      <c r="T89" s="47">
        <f>T88+0.1</f>
        <v>20.46000000000005</v>
      </c>
      <c r="U89" s="63">
        <f>IF(T89&gt;0,INT(1085000*EXP(-0.46944*T89)+73.61),0)</f>
        <v>146</v>
      </c>
      <c r="V89" s="47">
        <f>V88+0.1</f>
        <v>20.470000000000052</v>
      </c>
      <c r="W89" s="63">
        <f>IF(V89&gt;0,INT(1085000*EXP(-0.46944*V89)+73.61),0)</f>
        <v>146</v>
      </c>
      <c r="X89" s="47">
        <f>X88+0.1</f>
        <v>20.48000000000005</v>
      </c>
      <c r="Y89" s="63">
        <f>IF(X89&gt;0,INT(1085000*EXP(-0.46944*X89)+73.61),0)</f>
        <v>146</v>
      </c>
      <c r="Z89" s="47">
        <f>Z88+0.1</f>
        <v>20.49000000000005</v>
      </c>
      <c r="AA89" s="64">
        <f>IF(Z89&gt;0,INT(1085000*EXP(-0.46944*Z89)+73.61),0)</f>
        <v>145</v>
      </c>
    </row>
    <row r="90" ht="18">
      <c r="A90" s="102">
        <v>14.4</v>
      </c>
      <c r="B90" s="102">
        <v>14.2</v>
      </c>
      <c r="C90" s="102">
        <v>14</v>
      </c>
      <c r="D90" s="102">
        <v>14</v>
      </c>
      <c r="E90" s="102">
        <v>13.4</v>
      </c>
      <c r="F90" s="102">
        <v>13.8</v>
      </c>
      <c r="G90" s="102">
        <v>17.5</v>
      </c>
      <c r="H90" s="102">
        <v>20.5</v>
      </c>
      <c r="I90" s="63">
        <f>IF(H90&gt;0,INT(1085000*EXP(-0.46944*H90)+73.61),0)</f>
        <v>145</v>
      </c>
      <c r="J90" s="47">
        <f>J89+0.1</f>
        <v>20.51000000000005</v>
      </c>
      <c r="K90" s="63">
        <f>IF(J90&gt;0,INT(1085000*EXP(-0.46944*J90)+73.61),0)</f>
        <v>145</v>
      </c>
      <c r="L90" s="47">
        <f>L89+0.1</f>
        <v>20.520000000000053</v>
      </c>
      <c r="M90" s="63">
        <f>IF(L90&gt;0,INT(1085000*EXP(-0.46944*L90)+73.61),0)</f>
        <v>144</v>
      </c>
      <c r="N90" s="47">
        <f>N89+0.1</f>
        <v>20.53000000000005</v>
      </c>
      <c r="O90" s="63">
        <f>IF(N90&gt;0,INT(1085000*EXP(-0.46944*N90)+73.61),0)</f>
        <v>144</v>
      </c>
      <c r="P90" s="47">
        <f>P89+0.1</f>
        <v>20.540000000000052</v>
      </c>
      <c r="Q90" s="63">
        <f>IF(P90&gt;0,INT(1085000*EXP(-0.46944*P90)+73.61),0)</f>
        <v>144</v>
      </c>
      <c r="R90" s="47">
        <f>R89+0.1</f>
        <v>20.550000000000054</v>
      </c>
      <c r="S90" s="63">
        <f>IF(R90&gt;0,INT(1085000*EXP(-0.46944*R90)+73.61),0)</f>
        <v>143</v>
      </c>
      <c r="T90" s="47">
        <f>T89+0.1</f>
        <v>20.560000000000052</v>
      </c>
      <c r="U90" s="63">
        <f>IF(T90&gt;0,INT(1085000*EXP(-0.46944*T90)+73.61),0)</f>
        <v>143</v>
      </c>
      <c r="V90" s="47">
        <f>V89+0.1</f>
        <v>20.570000000000054</v>
      </c>
      <c r="W90" s="63">
        <f>IF(V90&gt;0,INT(1085000*EXP(-0.46944*V90)+73.61),0)</f>
        <v>143</v>
      </c>
      <c r="X90" s="47">
        <f>X89+0.1</f>
        <v>20.58000000000005</v>
      </c>
      <c r="Y90" s="63">
        <f>IF(X90&gt;0,INT(1085000*EXP(-0.46944*X90)+73.61),0)</f>
        <v>142</v>
      </c>
      <c r="Z90" s="47">
        <f>Z89+0.1</f>
        <v>20.590000000000053</v>
      </c>
      <c r="AA90" s="64">
        <f>IF(Z90&gt;0,INT(1085000*EXP(-0.46944*Z90)+73.61),0)</f>
        <v>142</v>
      </c>
    </row>
    <row r="91" ht="18">
      <c r="A91" s="102">
        <v>14.5</v>
      </c>
      <c r="B91" s="102">
        <v>14.3</v>
      </c>
      <c r="C91" s="102">
        <v>14.1</v>
      </c>
      <c r="D91" s="102">
        <v>14.1</v>
      </c>
      <c r="E91" s="102">
        <v>13.5</v>
      </c>
      <c r="F91" s="102">
        <v>13.9</v>
      </c>
      <c r="G91" s="102">
        <v>17.6</v>
      </c>
      <c r="H91" s="102">
        <v>20.6</v>
      </c>
      <c r="I91" s="63">
        <f>IF(H91&gt;0,INT(1085000*EXP(-0.46944*H91)+73.61),0)</f>
        <v>142</v>
      </c>
      <c r="J91" s="47">
        <f>J90+0.1</f>
        <v>20.610000000000053</v>
      </c>
      <c r="K91" s="63">
        <f>IF(J91&gt;0,INT(1085000*EXP(-0.46944*J91)+73.61),0)</f>
        <v>141</v>
      </c>
      <c r="L91" s="47">
        <f>L90+0.1</f>
        <v>20.620000000000054</v>
      </c>
      <c r="M91" s="63">
        <f>IF(L91&gt;0,INT(1085000*EXP(-0.46944*L91)+73.61),0)</f>
        <v>141</v>
      </c>
      <c r="N91" s="47">
        <f>N90+0.1</f>
        <v>20.630000000000052</v>
      </c>
      <c r="O91" s="63">
        <f>IF(N91&gt;0,INT(1085000*EXP(-0.46944*N91)+73.61),0)</f>
        <v>141</v>
      </c>
      <c r="P91" s="47">
        <f>P90+0.1</f>
        <v>20.640000000000054</v>
      </c>
      <c r="Q91" s="63">
        <f>IF(P91&gt;0,INT(1085000*EXP(-0.46944*P91)+73.61),0)</f>
        <v>140</v>
      </c>
      <c r="R91" s="47">
        <f>R90+0.1</f>
        <v>20.650000000000055</v>
      </c>
      <c r="S91" s="63">
        <f>IF(R91&gt;0,INT(1085000*EXP(-0.46944*R91)+73.61),0)</f>
        <v>140</v>
      </c>
      <c r="T91" s="47">
        <f>T90+0.1</f>
        <v>20.660000000000053</v>
      </c>
      <c r="U91" s="63">
        <f>IF(T91&gt;0,INT(1085000*EXP(-0.46944*T91)+73.61),0)</f>
        <v>140</v>
      </c>
      <c r="V91" s="47">
        <f>V90+0.1</f>
        <v>20.670000000000055</v>
      </c>
      <c r="W91" s="63">
        <f>IF(V91&gt;0,INT(1085000*EXP(-0.46944*V91)+73.61),0)</f>
        <v>139</v>
      </c>
      <c r="X91" s="47">
        <f>X90+0.1</f>
        <v>20.680000000000053</v>
      </c>
      <c r="Y91" s="63">
        <f>IF(X91&gt;0,INT(1085000*EXP(-0.46944*X91)+73.61),0)</f>
        <v>139</v>
      </c>
      <c r="Z91" s="47">
        <f>Z90+0.1</f>
        <v>20.690000000000055</v>
      </c>
      <c r="AA91" s="64">
        <f>IF(Z91&gt;0,INT(1085000*EXP(-0.46944*Z91)+73.61),0)</f>
        <v>139</v>
      </c>
    </row>
    <row r="92" ht="18">
      <c r="A92" s="102">
        <v>14.6</v>
      </c>
      <c r="B92" s="102">
        <v>14.4</v>
      </c>
      <c r="C92" s="102">
        <v>14.2</v>
      </c>
      <c r="D92" s="102">
        <v>14.2</v>
      </c>
      <c r="E92" s="102">
        <v>13.6</v>
      </c>
      <c r="F92" s="102">
        <v>14</v>
      </c>
      <c r="G92" s="102">
        <v>17.7</v>
      </c>
      <c r="H92" s="102">
        <v>20.7</v>
      </c>
      <c r="I92" s="63">
        <f>IF(H92&gt;0,INT(1085000*EXP(-0.46944*H92)+73.61),0)</f>
        <v>138</v>
      </c>
      <c r="J92" s="47">
        <f>J91+0.1</f>
        <v>20.710000000000054</v>
      </c>
      <c r="K92" s="63">
        <f>IF(J92&gt;0,INT(1085000*EXP(-0.46944*J92)+73.61),0)</f>
        <v>138</v>
      </c>
      <c r="L92" s="47">
        <f>L91+0.1</f>
        <v>20.720000000000056</v>
      </c>
      <c r="M92" s="63">
        <f>IF(L92&gt;0,INT(1085000*EXP(-0.46944*L92)+73.61),0)</f>
        <v>138</v>
      </c>
      <c r="N92" s="47">
        <f>N91+0.1</f>
        <v>20.730000000000054</v>
      </c>
      <c r="O92" s="63">
        <f>IF(N92&gt;0,INT(1085000*EXP(-0.46944*N92)+73.61),0)</f>
        <v>138</v>
      </c>
      <c r="P92" s="47">
        <f>P91+0.1</f>
        <v>20.740000000000055</v>
      </c>
      <c r="Q92" s="63">
        <f>IF(P92&gt;0,INT(1085000*EXP(-0.46944*P92)+73.61),0)</f>
        <v>137</v>
      </c>
      <c r="R92" s="47">
        <f>R91+0.1</f>
        <v>20.750000000000057</v>
      </c>
      <c r="S92" s="63">
        <f>IF(R92&gt;0,INT(1085000*EXP(-0.46944*R92)+73.61),0)</f>
        <v>137</v>
      </c>
      <c r="T92" s="47">
        <f>T91+0.1</f>
        <v>20.760000000000055</v>
      </c>
      <c r="U92" s="63">
        <f>IF(T92&gt;0,INT(1085000*EXP(-0.46944*T92)+73.61),0)</f>
        <v>137</v>
      </c>
      <c r="V92" s="47">
        <f>V91+0.1</f>
        <v>20.770000000000056</v>
      </c>
      <c r="W92" s="63">
        <f>IF(V92&gt;0,INT(1085000*EXP(-0.46944*V92)+73.61),0)</f>
        <v>136</v>
      </c>
      <c r="X92" s="47">
        <f>X91+0.1</f>
        <v>20.780000000000054</v>
      </c>
      <c r="Y92" s="63">
        <f>IF(X92&gt;0,INT(1085000*EXP(-0.46944*X92)+73.61),0)</f>
        <v>136</v>
      </c>
      <c r="Z92" s="47">
        <f>Z91+0.1</f>
        <v>20.790000000000056</v>
      </c>
      <c r="AA92" s="64">
        <f>IF(Z92&gt;0,INT(1085000*EXP(-0.46944*Z92)+73.61),0)</f>
        <v>136</v>
      </c>
    </row>
    <row r="93" ht="18">
      <c r="A93" s="102">
        <v>14.7</v>
      </c>
      <c r="B93" s="102">
        <v>14.5</v>
      </c>
      <c r="C93" s="102">
        <v>14.3</v>
      </c>
      <c r="D93" s="102">
        <v>14.3</v>
      </c>
      <c r="E93" s="102">
        <v>13.7</v>
      </c>
      <c r="F93" s="102">
        <v>14.1</v>
      </c>
      <c r="G93" s="102">
        <v>17.8</v>
      </c>
      <c r="H93" s="102">
        <v>20.8</v>
      </c>
      <c r="I93" s="63">
        <f>IF(H93&gt;0,INT(1085000*EXP(-0.46944*H93)+73.61),0)</f>
        <v>135</v>
      </c>
      <c r="J93" s="47">
        <f>J92+0.1</f>
        <v>20.810000000000056</v>
      </c>
      <c r="K93" s="63">
        <f>IF(J93&gt;0,INT(1085000*EXP(-0.46944*J93)+73.61),0)</f>
        <v>135</v>
      </c>
      <c r="L93" s="47">
        <f>L92+0.1</f>
        <v>20.820000000000057</v>
      </c>
      <c r="M93" s="63">
        <f>IF(L93&gt;0,INT(1085000*EXP(-0.46944*L93)+73.61),0)</f>
        <v>135</v>
      </c>
      <c r="N93" s="47">
        <f>N92+0.1</f>
        <v>20.830000000000055</v>
      </c>
      <c r="O93" s="63">
        <f>IF(N93&gt;0,INT(1085000*EXP(-0.46944*N93)+73.61),0)</f>
        <v>135</v>
      </c>
      <c r="P93" s="47">
        <f>P92+0.1</f>
        <v>20.840000000000057</v>
      </c>
      <c r="Q93" s="63">
        <f>IF(P93&gt;0,INT(1085000*EXP(-0.46944*P93)+73.61),0)</f>
        <v>134</v>
      </c>
      <c r="R93" s="47">
        <f>R92+0.1</f>
        <v>20.85000000000006</v>
      </c>
      <c r="S93" s="63">
        <f>IF(R93&gt;0,INT(1085000*EXP(-0.46944*R93)+73.61),0)</f>
        <v>134</v>
      </c>
      <c r="T93" s="47">
        <f>T92+0.1</f>
        <v>20.860000000000056</v>
      </c>
      <c r="U93" s="63">
        <f>IF(T93&gt;0,INT(1085000*EXP(-0.46944*T93)+73.61),0)</f>
        <v>134</v>
      </c>
      <c r="V93" s="47">
        <f>V92+0.1</f>
        <v>20.870000000000058</v>
      </c>
      <c r="W93" s="63">
        <f>IF(V93&gt;0,INT(1085000*EXP(-0.46944*V93)+73.61),0)</f>
        <v>133</v>
      </c>
      <c r="X93" s="47">
        <f>X92+0.1</f>
        <v>20.880000000000056</v>
      </c>
      <c r="Y93" s="63">
        <f>IF(X93&gt;0,INT(1085000*EXP(-0.46944*X93)+73.61),0)</f>
        <v>133</v>
      </c>
      <c r="Z93" s="47">
        <f>Z92+0.1</f>
        <v>20.890000000000057</v>
      </c>
      <c r="AA93" s="64">
        <f>IF(Z93&gt;0,INT(1085000*EXP(-0.46944*Z93)+73.61),0)</f>
        <v>133</v>
      </c>
    </row>
    <row r="94" ht="18">
      <c r="A94" s="102">
        <v>14.8</v>
      </c>
      <c r="B94" s="102">
        <v>14.6</v>
      </c>
      <c r="C94" s="102">
        <v>14.4</v>
      </c>
      <c r="D94" s="102">
        <v>14.4</v>
      </c>
      <c r="E94" s="102">
        <v>13.8</v>
      </c>
      <c r="F94" s="102">
        <v>14.2</v>
      </c>
      <c r="G94" s="102">
        <v>17.9</v>
      </c>
      <c r="H94" s="102">
        <v>20.9</v>
      </c>
      <c r="I94" s="63">
        <f>IF(H94&gt;0,INT(1085000*EXP(-0.46944*H94)+73.61),0)</f>
        <v>133</v>
      </c>
      <c r="J94" s="47">
        <f>J93+0.1</f>
        <v>20.910000000000057</v>
      </c>
      <c r="K94" s="63">
        <f>IF(J94&gt;0,INT(1085000*EXP(-0.46944*J94)+73.61),0)</f>
        <v>132</v>
      </c>
      <c r="L94" s="47">
        <f>L93+0.1</f>
        <v>20.92000000000006</v>
      </c>
      <c r="M94" s="63">
        <f>IF(L94&gt;0,INT(1085000*EXP(-0.46944*L94)+73.61),0)</f>
        <v>132</v>
      </c>
      <c r="N94" s="47">
        <f>N93+0.1</f>
        <v>20.930000000000057</v>
      </c>
      <c r="O94" s="63">
        <f>IF(N94&gt;0,INT(1085000*EXP(-0.46944*N94)+73.61),0)</f>
        <v>132</v>
      </c>
      <c r="P94" s="47">
        <f>P93+0.1</f>
        <v>20.940000000000058</v>
      </c>
      <c r="Q94" s="63">
        <f>IF(P94&gt;0,INT(1085000*EXP(-0.46944*P94)+73.61),0)</f>
        <v>131</v>
      </c>
      <c r="R94" s="47">
        <f>R93+0.1</f>
        <v>20.95000000000006</v>
      </c>
      <c r="S94" s="63">
        <f>IF(R94&gt;0,INT(1085000*EXP(-0.46944*R94)+73.61),0)</f>
        <v>131</v>
      </c>
      <c r="T94" s="47">
        <f>T93+0.1</f>
        <v>20.960000000000058</v>
      </c>
      <c r="U94" s="63">
        <f>IF(T94&gt;0,INT(1085000*EXP(-0.46944*T94)+73.61),0)</f>
        <v>131</v>
      </c>
      <c r="V94" s="47">
        <f>V93+0.1</f>
        <v>20.97000000000006</v>
      </c>
      <c r="W94" s="63">
        <f>IF(V94&gt;0,INT(1085000*EXP(-0.46944*V94)+73.61),0)</f>
        <v>131</v>
      </c>
      <c r="X94" s="47">
        <f>X93+0.1</f>
        <v>20.980000000000057</v>
      </c>
      <c r="Y94" s="63">
        <f>IF(X94&gt;0,INT(1085000*EXP(-0.46944*X94)+73.61),0)</f>
        <v>130</v>
      </c>
      <c r="Z94" s="47">
        <f>Z93+0.1</f>
        <v>20.99000000000006</v>
      </c>
      <c r="AA94" s="64">
        <f>IF(Z94&gt;0,INT(1085000*EXP(-0.46944*Z94)+73.61),0)</f>
        <v>130</v>
      </c>
    </row>
    <row r="95" ht="18">
      <c r="A95" s="102">
        <v>14.9</v>
      </c>
      <c r="B95" s="102">
        <v>14.7</v>
      </c>
      <c r="C95" s="102">
        <v>14.5</v>
      </c>
      <c r="D95" s="102">
        <v>14.5</v>
      </c>
      <c r="E95" s="102">
        <v>13.9</v>
      </c>
      <c r="F95" s="102">
        <v>14.3</v>
      </c>
      <c r="G95" s="102">
        <v>18</v>
      </c>
      <c r="H95" s="102">
        <v>21</v>
      </c>
      <c r="I95" s="63">
        <f>IF(H95&gt;0,INT(1085000*EXP(-0.46944*H95)+73.61),0)</f>
        <v>130</v>
      </c>
      <c r="J95" s="47">
        <f>J94+0.1</f>
        <v>21.01000000000006</v>
      </c>
      <c r="K95" s="63">
        <f>IF(J95&gt;0,INT(1085000*EXP(-0.46944*J95)+73.61),0)</f>
        <v>130</v>
      </c>
      <c r="L95" s="47">
        <f>L94+0.1</f>
        <v>21.02000000000006</v>
      </c>
      <c r="M95" s="63">
        <f>IF(L95&gt;0,INT(1085000*EXP(-0.46944*L95)+73.61),0)</f>
        <v>129</v>
      </c>
      <c r="N95" s="47">
        <f>N94+0.1</f>
        <v>21.030000000000058</v>
      </c>
      <c r="O95" s="63">
        <f>IF(N95&gt;0,INT(1085000*EXP(-0.46944*N95)+73.61),0)</f>
        <v>129</v>
      </c>
      <c r="P95" s="47">
        <f>P94+0.1</f>
        <v>21.04000000000006</v>
      </c>
      <c r="Q95" s="63">
        <f>IF(P95&gt;0,INT(1085000*EXP(-0.46944*P95)+73.61),0)</f>
        <v>129</v>
      </c>
      <c r="R95" s="47">
        <f>R94+0.1</f>
        <v>21.05000000000006</v>
      </c>
      <c r="S95" s="63">
        <f>IF(R95&gt;0,INT(1085000*EXP(-0.46944*R95)+73.61),0)</f>
        <v>129</v>
      </c>
      <c r="T95" s="47">
        <f>T94+0.1</f>
        <v>21.06000000000006</v>
      </c>
      <c r="U95" s="63">
        <f>IF(T95&gt;0,INT(1085000*EXP(-0.46944*T95)+73.61),0)</f>
        <v>128</v>
      </c>
      <c r="V95" s="47">
        <f>V94+0.1</f>
        <v>21.07000000000006</v>
      </c>
      <c r="W95" s="63">
        <f>IF(V95&gt;0,INT(1085000*EXP(-0.46944*V95)+73.61),0)</f>
        <v>128</v>
      </c>
      <c r="X95" s="47">
        <f>X94+0.1</f>
        <v>21.08000000000006</v>
      </c>
      <c r="Y95" s="63">
        <f>IF(X95&gt;0,INT(1085000*EXP(-0.46944*X95)+73.61),0)</f>
        <v>128</v>
      </c>
      <c r="Z95" s="47">
        <f>Z94+0.1</f>
        <v>21.09000000000006</v>
      </c>
      <c r="AA95" s="64">
        <f>IF(Z95&gt;0,INT(1085000*EXP(-0.46944*Z95)+73.61),0)</f>
        <v>128</v>
      </c>
    </row>
    <row r="96" ht="18">
      <c r="A96" s="102">
        <v>15</v>
      </c>
      <c r="B96" s="102">
        <v>14.8</v>
      </c>
      <c r="C96" s="102">
        <v>14.6</v>
      </c>
      <c r="D96" s="102">
        <v>14.6</v>
      </c>
      <c r="E96" s="102">
        <v>14</v>
      </c>
      <c r="F96" s="102">
        <v>14.4</v>
      </c>
      <c r="G96" s="102">
        <v>18.1</v>
      </c>
      <c r="H96" s="102">
        <v>21.1</v>
      </c>
      <c r="I96" s="63">
        <f>IF(H96&gt;0,INT(1085000*EXP(-0.46944*H96)+73.61),0)</f>
        <v>127</v>
      </c>
      <c r="J96" s="47">
        <f>J95+0.1</f>
        <v>21.11000000000006</v>
      </c>
      <c r="K96" s="63">
        <f>IF(J96&gt;0,INT(1085000*EXP(-0.46944*J96)+73.61),0)</f>
        <v>127</v>
      </c>
      <c r="L96" s="47">
        <f>L95+0.1</f>
        <v>21.12000000000006</v>
      </c>
      <c r="M96" s="63">
        <f>IF(L96&gt;0,INT(1085000*EXP(-0.46944*L96)+73.61),0)</f>
        <v>127</v>
      </c>
      <c r="N96" s="47">
        <f>N95+0.1</f>
        <v>21.13000000000006</v>
      </c>
      <c r="O96" s="63">
        <f>IF(N96&gt;0,INT(1085000*EXP(-0.46944*N96)+73.61),0)</f>
        <v>127</v>
      </c>
      <c r="P96" s="47">
        <f>P95+0.1</f>
        <v>21.14000000000006</v>
      </c>
      <c r="Q96" s="63">
        <f>IF(P96&gt;0,INT(1085000*EXP(-0.46944*P96)+73.61),0)</f>
        <v>126</v>
      </c>
      <c r="R96" s="47">
        <f>R95+0.1</f>
        <v>21.150000000000063</v>
      </c>
      <c r="S96" s="63">
        <f>IF(R96&gt;0,INT(1085000*EXP(-0.46944*R96)+73.61),0)</f>
        <v>126</v>
      </c>
      <c r="T96" s="47">
        <f>T95+0.1</f>
        <v>21.16000000000006</v>
      </c>
      <c r="U96" s="63">
        <f>IF(T96&gt;0,INT(1085000*EXP(-0.46944*T96)+73.61),0)</f>
        <v>126</v>
      </c>
      <c r="V96" s="47">
        <f>V95+0.1</f>
        <v>21.170000000000062</v>
      </c>
      <c r="W96" s="63">
        <f>IF(V96&gt;0,INT(1085000*EXP(-0.46944*V96)+73.61),0)</f>
        <v>126</v>
      </c>
      <c r="X96" s="47">
        <f>X95+0.1</f>
        <v>21.18000000000006</v>
      </c>
      <c r="Y96" s="63">
        <f>IF(X96&gt;0,INT(1085000*EXP(-0.46944*X96)+73.61),0)</f>
        <v>125</v>
      </c>
      <c r="Z96" s="47">
        <f>Z95+0.1</f>
        <v>21.19000000000006</v>
      </c>
      <c r="AA96" s="64">
        <f>IF(Z96&gt;0,INT(1085000*EXP(-0.46944*Z96)+73.61),0)</f>
        <v>125</v>
      </c>
    </row>
    <row r="97" ht="18">
      <c r="A97" s="102">
        <v>15.1</v>
      </c>
      <c r="B97" s="102">
        <v>14.9</v>
      </c>
      <c r="C97" s="102">
        <v>14.7</v>
      </c>
      <c r="D97" s="102">
        <v>14.7</v>
      </c>
      <c r="E97" s="102">
        <v>14.1</v>
      </c>
      <c r="F97" s="102">
        <v>14.5</v>
      </c>
      <c r="G97" s="102">
        <v>18.2</v>
      </c>
      <c r="H97" s="102">
        <v>21.2</v>
      </c>
      <c r="I97" s="63">
        <f>IF(H97&gt;0,INT(1085000*EXP(-0.46944*H97)+73.61),0)</f>
        <v>125</v>
      </c>
      <c r="J97" s="47">
        <f>J96+0.1</f>
        <v>21.21000000000006</v>
      </c>
      <c r="K97" s="63">
        <f>IF(J97&gt;0,INT(1085000*EXP(-0.46944*J97)+73.61),0)</f>
        <v>125</v>
      </c>
      <c r="L97" s="47">
        <f>L96+0.1</f>
        <v>21.220000000000063</v>
      </c>
      <c r="M97" s="63">
        <f>IF(L97&gt;0,INT(1085000*EXP(-0.46944*L97)+73.61),0)</f>
        <v>124</v>
      </c>
      <c r="N97" s="47">
        <f>N96+0.1</f>
        <v>21.23000000000006</v>
      </c>
      <c r="O97" s="63">
        <f>IF(N97&gt;0,INT(1085000*EXP(-0.46944*N97)+73.61),0)</f>
        <v>124</v>
      </c>
      <c r="P97" s="47">
        <f>P96+0.1</f>
        <v>21.240000000000062</v>
      </c>
      <c r="Q97" s="63">
        <f>IF(P97&gt;0,INT(1085000*EXP(-0.46944*P97)+73.61),0)</f>
        <v>124</v>
      </c>
      <c r="R97" s="47">
        <f>R96+0.1</f>
        <v>21.250000000000064</v>
      </c>
      <c r="S97" s="63">
        <f>IF(R97&gt;0,INT(1085000*EXP(-0.46944*R97)+73.61),0)</f>
        <v>124</v>
      </c>
      <c r="T97" s="47">
        <f>T96+0.1</f>
        <v>21.260000000000062</v>
      </c>
      <c r="U97" s="63">
        <f>IF(T97&gt;0,INT(1085000*EXP(-0.46944*T97)+73.61),0)</f>
        <v>123</v>
      </c>
      <c r="V97" s="47">
        <f>V96+0.1</f>
        <v>21.270000000000064</v>
      </c>
      <c r="W97" s="63">
        <f>IF(V97&gt;0,INT(1085000*EXP(-0.46944*V97)+73.61),0)</f>
        <v>123</v>
      </c>
      <c r="X97" s="47">
        <f>X96+0.1</f>
        <v>21.28000000000006</v>
      </c>
      <c r="Y97" s="63">
        <f>IF(X97&gt;0,INT(1085000*EXP(-0.46944*X97)+73.61),0)</f>
        <v>123</v>
      </c>
      <c r="Z97" s="47">
        <f>Z96+0.1</f>
        <v>21.290000000000063</v>
      </c>
      <c r="AA97" s="64">
        <f>IF(Z97&gt;0,INT(1085000*EXP(-0.46944*Z97)+73.61),0)</f>
        <v>123</v>
      </c>
    </row>
    <row r="98" ht="18">
      <c r="A98" s="102">
        <v>15.2</v>
      </c>
      <c r="B98" s="102">
        <v>15</v>
      </c>
      <c r="C98" s="102">
        <v>14.8</v>
      </c>
      <c r="D98" s="102">
        <v>14.8</v>
      </c>
      <c r="E98" s="102">
        <v>14.2</v>
      </c>
      <c r="F98" s="102">
        <v>14.6</v>
      </c>
      <c r="G98" s="102">
        <v>18.3</v>
      </c>
      <c r="H98" s="102">
        <v>21.3</v>
      </c>
      <c r="I98" s="63">
        <f>IF(H98&gt;0,INT(1085000*EXP(-0.46944*H98)+73.61),0)</f>
        <v>122</v>
      </c>
      <c r="J98" s="47">
        <f>J97+0.1</f>
        <v>21.310000000000063</v>
      </c>
      <c r="K98" s="63">
        <f>IF(J98&gt;0,INT(1085000*EXP(-0.46944*J98)+73.61),0)</f>
        <v>122</v>
      </c>
      <c r="L98" s="47">
        <f>L97+0.1</f>
        <v>21.320000000000064</v>
      </c>
      <c r="M98" s="63">
        <f>IF(L98&gt;0,INT(1085000*EXP(-0.46944*L98)+73.61),0)</f>
        <v>122</v>
      </c>
      <c r="N98" s="47">
        <f>N97+0.1</f>
        <v>21.330000000000062</v>
      </c>
      <c r="O98" s="63">
        <f>IF(N98&gt;0,INT(1085000*EXP(-0.46944*N98)+73.61),0)</f>
        <v>122</v>
      </c>
      <c r="P98" s="47">
        <f>P97+0.1</f>
        <v>21.340000000000064</v>
      </c>
      <c r="Q98" s="63">
        <f>IF(P98&gt;0,INT(1085000*EXP(-0.46944*P98)+73.61),0)</f>
        <v>121</v>
      </c>
      <c r="R98" s="47">
        <f>R97+0.1</f>
        <v>21.350000000000065</v>
      </c>
      <c r="S98" s="63">
        <f>IF(R98&gt;0,INT(1085000*EXP(-0.46944*R98)+73.61),0)</f>
        <v>121</v>
      </c>
      <c r="T98" s="47">
        <f>T97+0.1</f>
        <v>21.360000000000063</v>
      </c>
      <c r="U98" s="63">
        <f>IF(T98&gt;0,INT(1085000*EXP(-0.46944*T98)+73.61),0)</f>
        <v>121</v>
      </c>
      <c r="V98" s="47">
        <f>V97+0.1</f>
        <v>21.370000000000065</v>
      </c>
      <c r="W98" s="63">
        <f>IF(V98&gt;0,INT(1085000*EXP(-0.46944*V98)+73.61),0)</f>
        <v>121</v>
      </c>
      <c r="X98" s="47">
        <f>X97+0.1</f>
        <v>21.380000000000063</v>
      </c>
      <c r="Y98" s="63">
        <f>IF(X98&gt;0,INT(1085000*EXP(-0.46944*X98)+73.61),0)</f>
        <v>121</v>
      </c>
      <c r="Z98" s="47">
        <f>Z97+0.1</f>
        <v>21.390000000000065</v>
      </c>
      <c r="AA98" s="64">
        <f>IF(Z98&gt;0,INT(1085000*EXP(-0.46944*Z98)+73.61),0)</f>
        <v>120</v>
      </c>
    </row>
    <row r="99" ht="18">
      <c r="A99" s="102">
        <v>15.3</v>
      </c>
      <c r="B99" s="102">
        <v>15.1</v>
      </c>
      <c r="C99" s="102">
        <v>14.9</v>
      </c>
      <c r="D99" s="102">
        <v>14.9</v>
      </c>
      <c r="E99" s="102">
        <v>14.3</v>
      </c>
      <c r="F99" s="102">
        <v>14.7</v>
      </c>
      <c r="G99" s="102">
        <v>18.4</v>
      </c>
      <c r="H99" s="102">
        <v>21.4</v>
      </c>
      <c r="I99" s="63">
        <f>IF(H99&gt;0,INT(1085000*EXP(-0.46944*H99)+73.61),0)</f>
        <v>120</v>
      </c>
      <c r="J99" s="47">
        <f>J98+0.1</f>
        <v>21.410000000000064</v>
      </c>
      <c r="K99" s="63">
        <f>IF(J99&gt;0,INT(1085000*EXP(-0.46944*J99)+73.61),0)</f>
        <v>120</v>
      </c>
      <c r="L99" s="47">
        <f>L98+0.1</f>
        <v>21.420000000000066</v>
      </c>
      <c r="M99" s="63">
        <f>IF(L99&gt;0,INT(1085000*EXP(-0.46944*L99)+73.61),0)</f>
        <v>120</v>
      </c>
      <c r="N99" s="47">
        <f>N98+0.1</f>
        <v>21.430000000000064</v>
      </c>
      <c r="O99" s="63">
        <f>IF(N99&gt;0,INT(1085000*EXP(-0.46944*N99)+73.61),0)</f>
        <v>119</v>
      </c>
      <c r="P99" s="47">
        <f>P98+0.1</f>
        <v>21.440000000000065</v>
      </c>
      <c r="Q99" s="63">
        <f>IF(P99&gt;0,INT(1085000*EXP(-0.46944*P99)+73.61),0)</f>
        <v>119</v>
      </c>
      <c r="R99" s="47">
        <f>R98+0.1</f>
        <v>21.450000000000067</v>
      </c>
      <c r="S99" s="63">
        <f>IF(R99&gt;0,INT(1085000*EXP(-0.46944*R99)+73.61),0)</f>
        <v>119</v>
      </c>
      <c r="T99" s="47">
        <f>T98+0.1</f>
        <v>21.460000000000065</v>
      </c>
      <c r="U99" s="63">
        <f>IF(T99&gt;0,INT(1085000*EXP(-0.46944*T99)+73.61),0)</f>
        <v>119</v>
      </c>
      <c r="V99" s="47">
        <f>V98+0.1</f>
        <v>21.470000000000066</v>
      </c>
      <c r="W99" s="63">
        <f>IF(V99&gt;0,INT(1085000*EXP(-0.46944*V99)+73.61),0)</f>
        <v>119</v>
      </c>
      <c r="X99" s="47">
        <f>X98+0.1</f>
        <v>21.480000000000064</v>
      </c>
      <c r="Y99" s="63">
        <f>IF(X99&gt;0,INT(1085000*EXP(-0.46944*X99)+73.61),0)</f>
        <v>118</v>
      </c>
      <c r="Z99" s="47">
        <f>Z98+0.1</f>
        <v>21.490000000000066</v>
      </c>
      <c r="AA99" s="64">
        <f>IF(Z99&gt;0,INT(1085000*EXP(-0.46944*Z99)+73.61),0)</f>
        <v>118</v>
      </c>
    </row>
    <row r="100" ht="18">
      <c r="A100" s="102">
        <v>15.4</v>
      </c>
      <c r="B100" s="102">
        <v>15.2</v>
      </c>
      <c r="C100" s="102">
        <v>15</v>
      </c>
      <c r="D100" s="102">
        <v>15</v>
      </c>
      <c r="E100" s="102">
        <v>14.4</v>
      </c>
      <c r="F100" s="102">
        <v>14.8</v>
      </c>
      <c r="G100" s="102">
        <v>18.5</v>
      </c>
      <c r="H100" s="102">
        <v>21.5</v>
      </c>
      <c r="I100" s="63">
        <f>IF(H100&gt;0,INT(1085000*EXP(-0.46944*H100)+73.61),0)</f>
        <v>118</v>
      </c>
      <c r="J100" s="47">
        <f>J99+0.1</f>
        <v>21.510000000000066</v>
      </c>
      <c r="K100" s="63">
        <f>IF(J100&gt;0,INT(1085000*EXP(-0.46944*J100)+73.61),0)</f>
        <v>118</v>
      </c>
      <c r="L100" s="47">
        <f>L99+0.1</f>
        <v>21.520000000000067</v>
      </c>
      <c r="M100" s="63">
        <f>IF(L100&gt;0,INT(1085000*EXP(-0.46944*L100)+73.61),0)</f>
        <v>118</v>
      </c>
      <c r="N100" s="47">
        <f>N99+0.1</f>
        <v>21.530000000000065</v>
      </c>
      <c r="O100" s="63">
        <f>IF(N100&gt;0,INT(1085000*EXP(-0.46944*N100)+73.61),0)</f>
        <v>117</v>
      </c>
      <c r="P100" s="47">
        <f>P99+0.1</f>
        <v>21.540000000000067</v>
      </c>
      <c r="Q100" s="63">
        <f>IF(P100&gt;0,INT(1085000*EXP(-0.46944*P100)+73.61),0)</f>
        <v>117</v>
      </c>
      <c r="R100" s="47">
        <f>R99+0.1</f>
        <v>21.550000000000068</v>
      </c>
      <c r="S100" s="63">
        <f>IF(R100&gt;0,INT(1085000*EXP(-0.46944*R100)+73.61),0)</f>
        <v>117</v>
      </c>
      <c r="T100" s="47">
        <f>T99+0.1</f>
        <v>21.560000000000066</v>
      </c>
      <c r="U100" s="63">
        <f>IF(T100&gt;0,INT(1085000*EXP(-0.46944*T100)+73.61),0)</f>
        <v>117</v>
      </c>
      <c r="V100" s="47">
        <f>V99+0.1</f>
        <v>21.570000000000068</v>
      </c>
      <c r="W100" s="63">
        <f>IF(V100&gt;0,INT(1085000*EXP(-0.46944*V100)+73.61),0)</f>
        <v>117</v>
      </c>
      <c r="X100" s="47">
        <f>X99+0.1</f>
        <v>21.580000000000066</v>
      </c>
      <c r="Y100" s="63">
        <f>IF(X100&gt;0,INT(1085000*EXP(-0.46944*X100)+73.61),0)</f>
        <v>116</v>
      </c>
      <c r="Z100" s="47">
        <f>Z99+0.1</f>
        <v>21.590000000000067</v>
      </c>
      <c r="AA100" s="64">
        <f>IF(Z100&gt;0,INT(1085000*EXP(-0.46944*Z100)+73.61),0)</f>
        <v>116</v>
      </c>
    </row>
    <row r="101" ht="18">
      <c r="A101" s="102">
        <v>15.5</v>
      </c>
      <c r="B101" s="102">
        <v>15.3</v>
      </c>
      <c r="C101" s="102">
        <v>15.1</v>
      </c>
      <c r="D101" s="102">
        <v>15.1</v>
      </c>
      <c r="E101" s="102">
        <v>14.5</v>
      </c>
      <c r="F101" s="102">
        <v>14.9</v>
      </c>
      <c r="G101" s="102">
        <v>18.6</v>
      </c>
      <c r="H101" s="102">
        <v>21.6</v>
      </c>
      <c r="I101" s="63">
        <f>IF(H101&gt;0,INT(1085000*EXP(-0.46944*H101)+73.61),0)</f>
        <v>116</v>
      </c>
      <c r="J101" s="47">
        <f>J100+0.1</f>
        <v>21.610000000000067</v>
      </c>
      <c r="K101" s="63">
        <f>IF(J101&gt;0,INT(1085000*EXP(-0.46944*J101)+73.61),0)</f>
        <v>116</v>
      </c>
      <c r="L101" s="47">
        <f>L100+0.1</f>
        <v>21.62000000000007</v>
      </c>
      <c r="M101" s="63">
        <f>IF(L101&gt;0,INT(1085000*EXP(-0.46944*L101)+73.61),0)</f>
        <v>116</v>
      </c>
      <c r="N101" s="47">
        <f>N100+0.1</f>
        <v>21.630000000000067</v>
      </c>
      <c r="O101" s="63">
        <f>IF(N101&gt;0,INT(1085000*EXP(-0.46944*N101)+73.61),0)</f>
        <v>115</v>
      </c>
      <c r="P101" s="47">
        <f>P100+0.1</f>
        <v>21.640000000000068</v>
      </c>
      <c r="Q101" s="63">
        <f>IF(P101&gt;0,INT(1085000*EXP(-0.46944*P101)+73.61),0)</f>
        <v>115</v>
      </c>
      <c r="R101" s="47">
        <f>R100+0.1</f>
        <v>21.65000000000007</v>
      </c>
      <c r="S101" s="63">
        <f>IF(R101&gt;0,INT(1085000*EXP(-0.46944*R101)+73.61),0)</f>
        <v>115</v>
      </c>
      <c r="T101" s="47">
        <f>T100+0.1</f>
        <v>21.660000000000068</v>
      </c>
      <c r="U101" s="63">
        <f>IF(T101&gt;0,INT(1085000*EXP(-0.46944*T101)+73.61),0)</f>
        <v>115</v>
      </c>
      <c r="V101" s="47">
        <f>V100+0.1</f>
        <v>21.67000000000007</v>
      </c>
      <c r="W101" s="63">
        <f>IF(V101&gt;0,INT(1085000*EXP(-0.46944*V101)+73.61),0)</f>
        <v>115</v>
      </c>
      <c r="X101" s="47">
        <f>X100+0.1</f>
        <v>21.680000000000067</v>
      </c>
      <c r="Y101" s="63">
        <f>IF(X101&gt;0,INT(1085000*EXP(-0.46944*X101)+73.61),0)</f>
        <v>114</v>
      </c>
      <c r="Z101" s="47">
        <f>Z100+0.1</f>
        <v>21.69000000000007</v>
      </c>
      <c r="AA101" s="64">
        <f>IF(Z101&gt;0,INT(1085000*EXP(-0.46944*Z101)+73.61),0)</f>
        <v>114</v>
      </c>
    </row>
    <row r="102" ht="18">
      <c r="A102" s="102">
        <v>15.6</v>
      </c>
      <c r="B102" s="102">
        <v>15.4</v>
      </c>
      <c r="C102" s="102">
        <v>15.2</v>
      </c>
      <c r="D102" s="102">
        <v>15.2</v>
      </c>
      <c r="E102" s="102">
        <v>14.6</v>
      </c>
      <c r="F102" s="102">
        <v>15</v>
      </c>
      <c r="G102" s="102">
        <v>18.7</v>
      </c>
      <c r="H102" s="102">
        <v>21.7</v>
      </c>
      <c r="I102" s="63">
        <f>IF(H102&gt;0,INT(1085000*EXP(-0.46944*H102)+73.61),0)</f>
        <v>114</v>
      </c>
      <c r="J102" s="47">
        <f>J101+0.1</f>
        <v>21.71000000000007</v>
      </c>
      <c r="K102" s="63">
        <f>IF(J102&gt;0,INT(1085000*EXP(-0.46944*J102)+73.61),0)</f>
        <v>114</v>
      </c>
      <c r="L102" s="47">
        <f>L101+0.1</f>
        <v>21.72000000000007</v>
      </c>
      <c r="M102" s="63">
        <f>IF(L102&gt;0,INT(1085000*EXP(-0.46944*L102)+73.61),0)</f>
        <v>114</v>
      </c>
      <c r="N102" s="47">
        <f>N101+0.1</f>
        <v>21.730000000000068</v>
      </c>
      <c r="O102" s="63">
        <f>IF(N102&gt;0,INT(1085000*EXP(-0.46944*N102)+73.61),0)</f>
        <v>113</v>
      </c>
      <c r="P102" s="47">
        <f>P101+0.1</f>
        <v>21.74000000000007</v>
      </c>
      <c r="Q102" s="63">
        <f>IF(P102&gt;0,INT(1085000*EXP(-0.46944*P102)+73.61),0)</f>
        <v>113</v>
      </c>
      <c r="R102" s="47">
        <f>R101+0.1</f>
        <v>21.75000000000007</v>
      </c>
      <c r="S102" s="63">
        <f>IF(R102&gt;0,INT(1085000*EXP(-0.46944*R102)+73.61),0)</f>
        <v>113</v>
      </c>
      <c r="T102" s="47">
        <f>T101+0.1</f>
        <v>21.76000000000007</v>
      </c>
      <c r="U102" s="63">
        <f>IF(T102&gt;0,INT(1085000*EXP(-0.46944*T102)+73.61),0)</f>
        <v>113</v>
      </c>
      <c r="V102" s="47">
        <f>V101+0.1</f>
        <v>21.77000000000007</v>
      </c>
      <c r="W102" s="63">
        <f>IF(V102&gt;0,INT(1085000*EXP(-0.46944*V102)+73.61),0)</f>
        <v>113</v>
      </c>
      <c r="X102" s="47">
        <f>X101+0.1</f>
        <v>21.78000000000007</v>
      </c>
      <c r="Y102" s="63">
        <f>IF(X102&gt;0,INT(1085000*EXP(-0.46944*X102)+73.61),0)</f>
        <v>112</v>
      </c>
      <c r="Z102" s="47">
        <f>Z101+0.1</f>
        <v>21.79000000000007</v>
      </c>
      <c r="AA102" s="64">
        <f>IF(Z102&gt;0,INT(1085000*EXP(-0.46944*Z102)+73.61),0)</f>
        <v>112</v>
      </c>
    </row>
    <row r="103" ht="18">
      <c r="A103" s="102">
        <v>15.7</v>
      </c>
      <c r="B103" s="102">
        <v>15.5</v>
      </c>
      <c r="C103" s="102">
        <v>15.3</v>
      </c>
      <c r="D103" s="102">
        <v>15.3</v>
      </c>
      <c r="E103" s="102">
        <v>14.7</v>
      </c>
      <c r="F103" s="102">
        <v>15.1</v>
      </c>
      <c r="G103" s="102">
        <v>18.8</v>
      </c>
      <c r="H103" s="102">
        <v>21.8</v>
      </c>
      <c r="I103" s="63">
        <f>IF(H103&gt;0,INT(1085000*EXP(-0.46944*H103)+73.61),0)</f>
        <v>112</v>
      </c>
      <c r="J103" s="47">
        <f>J102+0.1</f>
        <v>21.81000000000007</v>
      </c>
      <c r="K103" s="63">
        <f>IF(J103&gt;0,INT(1085000*EXP(-0.46944*J103)+73.61),0)</f>
        <v>112</v>
      </c>
      <c r="L103" s="47">
        <f>L102+0.1</f>
        <v>21.82000000000007</v>
      </c>
      <c r="M103" s="63">
        <f>IF(L103&gt;0,INT(1085000*EXP(-0.46944*L103)+73.61),0)</f>
        <v>112</v>
      </c>
      <c r="N103" s="47">
        <f>N102+0.1</f>
        <v>21.83000000000007</v>
      </c>
      <c r="O103" s="63">
        <f>IF(N103&gt;0,INT(1085000*EXP(-0.46944*N103)+73.61),0)</f>
        <v>112</v>
      </c>
      <c r="P103" s="47">
        <f>P102+0.1</f>
        <v>21.84000000000007</v>
      </c>
      <c r="Q103" s="63">
        <f>IF(P103&gt;0,INT(1085000*EXP(-0.46944*P103)+73.61),0)</f>
        <v>111</v>
      </c>
      <c r="R103" s="47">
        <f>R102+0.1</f>
        <v>21.850000000000072</v>
      </c>
      <c r="S103" s="63">
        <f>IF(R103&gt;0,INT(1085000*EXP(-0.46944*R103)+73.61),0)</f>
        <v>111</v>
      </c>
      <c r="T103" s="47">
        <f>T102+0.1</f>
        <v>21.86000000000007</v>
      </c>
      <c r="U103" s="63">
        <f>IF(T103&gt;0,INT(1085000*EXP(-0.46944*T103)+73.61),0)</f>
        <v>111</v>
      </c>
      <c r="V103" s="47">
        <f>V102+0.1</f>
        <v>21.870000000000072</v>
      </c>
      <c r="W103" s="63">
        <f>IF(V103&gt;0,INT(1085000*EXP(-0.46944*V103)+73.61),0)</f>
        <v>111</v>
      </c>
      <c r="X103" s="47">
        <f>X102+0.1</f>
        <v>21.88000000000007</v>
      </c>
      <c r="Y103" s="63">
        <f>IF(X103&gt;0,INT(1085000*EXP(-0.46944*X103)+73.61),0)</f>
        <v>111</v>
      </c>
      <c r="Z103" s="47">
        <f>Z102+0.1</f>
        <v>21.89000000000007</v>
      </c>
      <c r="AA103" s="64">
        <f>IF(Z103&gt;0,INT(1085000*EXP(-0.46944*Z103)+73.61),0)</f>
        <v>110</v>
      </c>
    </row>
    <row r="104" ht="18">
      <c r="A104" s="102">
        <v>15.8</v>
      </c>
      <c r="B104" s="102">
        <v>15.6</v>
      </c>
      <c r="C104" s="102">
        <v>15.4</v>
      </c>
      <c r="D104" s="102">
        <v>15.4</v>
      </c>
      <c r="E104" s="102">
        <v>14.8</v>
      </c>
      <c r="F104" s="102">
        <v>15.2</v>
      </c>
      <c r="G104" s="102">
        <v>18.9</v>
      </c>
      <c r="H104" s="102">
        <v>21.9</v>
      </c>
      <c r="I104" s="63">
        <f>IF(H104&gt;0,INT(1085000*EXP(-0.46944*H104)+73.61),0)</f>
        <v>110</v>
      </c>
      <c r="J104" s="47">
        <f>J103+0.1</f>
        <v>21.91000000000007</v>
      </c>
      <c r="K104" s="63">
        <f>IF(J104&gt;0,INT(1085000*EXP(-0.46944*J104)+73.61),0)</f>
        <v>110</v>
      </c>
      <c r="L104" s="47">
        <f>L103+0.1</f>
        <v>21.920000000000073</v>
      </c>
      <c r="M104" s="63">
        <f>IF(L104&gt;0,INT(1085000*EXP(-0.46944*L104)+73.61),0)</f>
        <v>110</v>
      </c>
      <c r="N104" s="47">
        <f>N103+0.1</f>
        <v>21.93000000000007</v>
      </c>
      <c r="O104" s="63">
        <f>IF(N104&gt;0,INT(1085000*EXP(-0.46944*N104)+73.61),0)</f>
        <v>110</v>
      </c>
      <c r="P104" s="47">
        <f>P103+0.1</f>
        <v>21.940000000000072</v>
      </c>
      <c r="Q104" s="63">
        <f>IF(P104&gt;0,INT(1085000*EXP(-0.46944*P104)+73.61),0)</f>
        <v>110</v>
      </c>
      <c r="R104" s="47">
        <f>R103+0.1</f>
        <v>21.950000000000074</v>
      </c>
      <c r="S104" s="63">
        <f>IF(R104&gt;0,INT(1085000*EXP(-0.46944*R104)+73.61),0)</f>
        <v>109</v>
      </c>
      <c r="T104" s="47">
        <f>T103+0.1</f>
        <v>21.960000000000072</v>
      </c>
      <c r="U104" s="63">
        <f>IF(T104&gt;0,INT(1085000*EXP(-0.46944*T104)+73.61),0)</f>
        <v>109</v>
      </c>
      <c r="V104" s="47">
        <f>V103+0.1</f>
        <v>21.970000000000073</v>
      </c>
      <c r="W104" s="63">
        <f>IF(V104&gt;0,INT(1085000*EXP(-0.46944*V104)+73.61),0)</f>
        <v>109</v>
      </c>
      <c r="X104" s="47">
        <f>X103+0.1</f>
        <v>21.98000000000007</v>
      </c>
      <c r="Y104" s="63">
        <f>IF(X104&gt;0,INT(1085000*EXP(-0.46944*X104)+73.61),0)</f>
        <v>109</v>
      </c>
      <c r="Z104" s="47">
        <f>Z103+0.1</f>
        <v>21.990000000000073</v>
      </c>
      <c r="AA104" s="64">
        <f>IF(Z104&gt;0,INT(1085000*EXP(-0.46944*Z104)+73.61),0)</f>
        <v>109</v>
      </c>
    </row>
    <row r="105" ht="18">
      <c r="A105" s="102">
        <v>15.9</v>
      </c>
      <c r="B105" s="102">
        <v>15.7</v>
      </c>
      <c r="C105" s="102">
        <v>15.5</v>
      </c>
      <c r="D105" s="102">
        <v>15.5</v>
      </c>
      <c r="E105" s="102">
        <v>14.9</v>
      </c>
      <c r="F105" s="102">
        <v>15.3</v>
      </c>
      <c r="G105" s="102">
        <v>19</v>
      </c>
      <c r="H105" s="102">
        <v>22</v>
      </c>
      <c r="I105" s="63">
        <f>IF(H105&gt;0,INT(1085000*EXP(-0.46944*H105)+73.61),0)</f>
        <v>109</v>
      </c>
      <c r="J105" s="54">
        <f>J104+0.1</f>
        <v>22.010000000000073</v>
      </c>
      <c r="K105" s="63">
        <f>IF(J105&gt;0,INT(1085000*EXP(-0.46944*J105)+73.61),0)</f>
        <v>108</v>
      </c>
      <c r="L105" s="54">
        <f>L104+0.1</f>
        <v>22.020000000000074</v>
      </c>
      <c r="M105" s="63">
        <f>IF(L105&gt;0,INT(1085000*EXP(-0.46944*L105)+73.61),0)</f>
        <v>108</v>
      </c>
      <c r="N105" s="54">
        <f>N104+0.1</f>
        <v>22.030000000000072</v>
      </c>
      <c r="O105" s="63">
        <f>IF(N105&gt;0,INT(1085000*EXP(-0.46944*N105)+73.61),0)</f>
        <v>108</v>
      </c>
      <c r="P105" s="54">
        <f>P104+0.1</f>
        <v>22.040000000000074</v>
      </c>
      <c r="Q105" s="63">
        <f>IF(P105&gt;0,INT(1085000*EXP(-0.46944*P105)+73.61),0)</f>
        <v>108</v>
      </c>
      <c r="R105" s="54">
        <f>R104+0.1</f>
        <v>22.050000000000075</v>
      </c>
      <c r="S105" s="63">
        <f>IF(R105&gt;0,INT(1085000*EXP(-0.46944*R105)+73.61),0)</f>
        <v>108</v>
      </c>
      <c r="T105" s="54">
        <f>T104+0.1</f>
        <v>22.060000000000073</v>
      </c>
      <c r="U105" s="63">
        <f>IF(T105&gt;0,INT(1085000*EXP(-0.46944*T105)+73.61),0)</f>
        <v>108</v>
      </c>
      <c r="V105" s="54">
        <f>V104+0.1</f>
        <v>22.070000000000075</v>
      </c>
      <c r="W105" s="63">
        <f>IF(V105&gt;0,INT(1085000*EXP(-0.46944*V105)+73.61),0)</f>
        <v>107</v>
      </c>
      <c r="X105" s="54">
        <f>X104+0.1</f>
        <v>22.080000000000073</v>
      </c>
      <c r="Y105" s="63">
        <f>IF(X105&gt;0,INT(1085000*EXP(-0.46944*X105)+73.61),0)</f>
        <v>107</v>
      </c>
      <c r="Z105" s="54">
        <f>Z104+0.1</f>
        <v>22.090000000000074</v>
      </c>
      <c r="AA105" s="64">
        <f>IF(Z105&gt;0,INT(1085000*EXP(-0.46944*Z105)+73.61),0)</f>
        <v>107</v>
      </c>
    </row>
    <row r="106" ht="18">
      <c r="A106" s="102">
        <v>16</v>
      </c>
      <c r="B106" s="102">
        <v>15.8</v>
      </c>
      <c r="C106" s="102">
        <v>15.6</v>
      </c>
      <c r="D106" s="102">
        <v>15.6</v>
      </c>
      <c r="E106" s="102">
        <v>15</v>
      </c>
      <c r="F106" s="102">
        <v>15.4</v>
      </c>
      <c r="G106" s="102">
        <v>19.1</v>
      </c>
      <c r="H106" s="102">
        <v>22.1</v>
      </c>
      <c r="I106" s="63">
        <f>IF(H106&gt;0,INT(1085000*EXP(-0.46944*H106)+73.61),0)</f>
        <v>107</v>
      </c>
      <c r="J106" s="52">
        <f>J105+0.1</f>
        <v>22.110000000000074</v>
      </c>
      <c r="K106" s="63">
        <f>IF(J106&gt;0,INT(1085000*EXP(-0.46944*J106)+73.61),0)</f>
        <v>107</v>
      </c>
      <c r="L106" s="52">
        <f>L105+0.1</f>
        <v>22.120000000000076</v>
      </c>
      <c r="M106" s="63">
        <f>IF(L106&gt;0,INT(1085000*EXP(-0.46944*L106)+73.61),0)</f>
        <v>107</v>
      </c>
      <c r="N106" s="52">
        <f>N105+0.1</f>
        <v>22.130000000000074</v>
      </c>
      <c r="O106" s="63">
        <f>IF(N106&gt;0,INT(1085000*EXP(-0.46944*N106)+73.61),0)</f>
        <v>107</v>
      </c>
      <c r="P106" s="52">
        <f>P105+0.1</f>
        <v>22.140000000000075</v>
      </c>
      <c r="Q106" s="63">
        <f>IF(P106&gt;0,INT(1085000*EXP(-0.46944*P106)+73.61),0)</f>
        <v>106</v>
      </c>
      <c r="R106" s="52">
        <f>R105+0.1</f>
        <v>22.150000000000077</v>
      </c>
      <c r="S106" s="63">
        <f>IF(R106&gt;0,INT(1085000*EXP(-0.46944*R106)+73.61),0)</f>
        <v>106</v>
      </c>
      <c r="T106" s="52">
        <f>T105+0.1</f>
        <v>22.160000000000075</v>
      </c>
      <c r="U106" s="63">
        <f>IF(T106&gt;0,INT(1085000*EXP(-0.46944*T106)+73.61),0)</f>
        <v>106</v>
      </c>
      <c r="V106" s="52">
        <f>V105+0.1</f>
        <v>22.170000000000076</v>
      </c>
      <c r="W106" s="63">
        <f>IF(V106&gt;0,INT(1085000*EXP(-0.46944*V106)+73.61),0)</f>
        <v>106</v>
      </c>
      <c r="X106" s="52">
        <f>X105+0.1</f>
        <v>22.180000000000074</v>
      </c>
      <c r="Y106" s="63">
        <f>IF(X106&gt;0,INT(1085000*EXP(-0.46944*X106)+73.61),0)</f>
        <v>106</v>
      </c>
      <c r="Z106" s="52">
        <f>Z105+0.1</f>
        <v>22.190000000000076</v>
      </c>
      <c r="AA106" s="64">
        <f>IF(Z106&gt;0,INT(1085000*EXP(-0.46944*Z106)+73.61),0)</f>
        <v>106</v>
      </c>
    </row>
    <row r="107" ht="18">
      <c r="A107" s="102">
        <v>16.1</v>
      </c>
      <c r="B107" s="102">
        <v>15.9</v>
      </c>
      <c r="C107" s="102">
        <v>15.7</v>
      </c>
      <c r="D107" s="102">
        <v>15.7</v>
      </c>
      <c r="E107" s="102">
        <v>15.1</v>
      </c>
      <c r="F107" s="102">
        <v>15.5</v>
      </c>
      <c r="G107" s="102">
        <v>19.2</v>
      </c>
      <c r="H107" s="102">
        <v>22.2</v>
      </c>
      <c r="I107" s="63">
        <f>IF(H107&gt;0,INT(1085000*EXP(-0.46944*H107)+73.61),0)</f>
        <v>105</v>
      </c>
      <c r="J107" s="52">
        <f>J106+0.1</f>
        <v>22.210000000000075</v>
      </c>
      <c r="K107" s="63">
        <f>IF(J107&gt;0,INT(1085000*EXP(-0.46944*J107)+73.61),0)</f>
        <v>105</v>
      </c>
      <c r="L107" s="52">
        <f>L106+0.1</f>
        <v>22.220000000000077</v>
      </c>
      <c r="M107" s="63">
        <f>IF(L107&gt;0,INT(1085000*EXP(-0.46944*L107)+73.61),0)</f>
        <v>105</v>
      </c>
      <c r="N107" s="52">
        <f>N106+0.1</f>
        <v>22.230000000000075</v>
      </c>
      <c r="O107" s="63">
        <f>IF(N107&gt;0,INT(1085000*EXP(-0.46944*N107)+73.61),0)</f>
        <v>105</v>
      </c>
      <c r="P107" s="52">
        <f>P106+0.1</f>
        <v>22.240000000000077</v>
      </c>
      <c r="Q107" s="63">
        <f>IF(P107&gt;0,INT(1085000*EXP(-0.46944*P107)+73.61),0)</f>
        <v>105</v>
      </c>
      <c r="R107" s="52">
        <f>R106+0.1</f>
        <v>22.250000000000078</v>
      </c>
      <c r="S107" s="63">
        <f>IF(R107&gt;0,INT(1085000*EXP(-0.46944*R107)+73.61),0)</f>
        <v>105</v>
      </c>
      <c r="T107" s="52">
        <f>T106+0.1</f>
        <v>22.260000000000076</v>
      </c>
      <c r="U107" s="63">
        <f>IF(T107&gt;0,INT(1085000*EXP(-0.46944*T107)+73.61),0)</f>
        <v>105</v>
      </c>
      <c r="V107" s="52">
        <f>V106+0.1</f>
        <v>22.270000000000078</v>
      </c>
      <c r="W107" s="63">
        <f>IF(V107&gt;0,INT(1085000*EXP(-0.46944*V107)+73.61),0)</f>
        <v>104</v>
      </c>
      <c r="X107" s="52">
        <f>X106+0.1</f>
        <v>22.280000000000076</v>
      </c>
      <c r="Y107" s="63">
        <f>IF(X107&gt;0,INT(1085000*EXP(-0.46944*X107)+73.61),0)</f>
        <v>104</v>
      </c>
      <c r="Z107" s="52">
        <f>Z106+0.1</f>
        <v>22.290000000000077</v>
      </c>
      <c r="AA107" s="64">
        <f>IF(Z107&gt;0,INT(1085000*EXP(-0.46944*Z107)+73.61),0)</f>
        <v>104</v>
      </c>
    </row>
    <row r="108" ht="18">
      <c r="A108" s="102">
        <v>16.2</v>
      </c>
      <c r="B108" s="102">
        <v>16</v>
      </c>
      <c r="C108" s="102">
        <v>15.8</v>
      </c>
      <c r="D108" s="102">
        <v>15.8</v>
      </c>
      <c r="E108" s="102">
        <v>15.2</v>
      </c>
      <c r="F108" s="102">
        <v>15.6</v>
      </c>
      <c r="G108" s="102">
        <v>19.3</v>
      </c>
      <c r="H108" s="102">
        <v>22.3</v>
      </c>
      <c r="I108" s="63">
        <f>IF(H108&gt;0,INT(1085000*EXP(-0.46944*H108)+73.61),0)</f>
        <v>104</v>
      </c>
      <c r="J108" s="52">
        <f>J107+0.1</f>
        <v>22.310000000000077</v>
      </c>
      <c r="K108" s="63">
        <f>IF(J108&gt;0,INT(1085000*EXP(-0.46944*J108)+73.61),0)</f>
        <v>104</v>
      </c>
      <c r="L108" s="52">
        <f>L107+0.1</f>
        <v>22.32000000000008</v>
      </c>
      <c r="M108" s="63">
        <f>IF(L108&gt;0,INT(1085000*EXP(-0.46944*L108)+73.61),0)</f>
        <v>104</v>
      </c>
      <c r="N108" s="52">
        <f>N107+0.1</f>
        <v>22.330000000000076</v>
      </c>
      <c r="O108" s="63">
        <f>IF(N108&gt;0,INT(1085000*EXP(-0.46944*N108)+73.61),0)</f>
        <v>104</v>
      </c>
      <c r="P108" s="52">
        <f>P107+0.1</f>
        <v>22.340000000000078</v>
      </c>
      <c r="Q108" s="63">
        <f>IF(P108&gt;0,INT(1085000*EXP(-0.46944*P108)+73.61),0)</f>
        <v>103</v>
      </c>
      <c r="R108" s="52">
        <f>R107+0.1</f>
        <v>22.35000000000008</v>
      </c>
      <c r="S108" s="63">
        <f>IF(R108&gt;0,INT(1085000*EXP(-0.46944*R108)+73.61),0)</f>
        <v>103</v>
      </c>
      <c r="T108" s="52">
        <f>T107+0.1</f>
        <v>22.360000000000078</v>
      </c>
      <c r="U108" s="63">
        <f>IF(T108&gt;0,INT(1085000*EXP(-0.46944*T108)+73.61),0)</f>
        <v>103</v>
      </c>
      <c r="V108" s="52">
        <f>V107+0.1</f>
        <v>22.37000000000008</v>
      </c>
      <c r="W108" s="63">
        <f>IF(V108&gt;0,INT(1085000*EXP(-0.46944*V108)+73.61),0)</f>
        <v>103</v>
      </c>
      <c r="X108" s="52">
        <f>X107+0.1</f>
        <v>22.380000000000077</v>
      </c>
      <c r="Y108" s="63">
        <f>IF(X108&gt;0,INT(1085000*EXP(-0.46944*X108)+73.61),0)</f>
        <v>103</v>
      </c>
      <c r="Z108" s="52">
        <f>Z107+0.1</f>
        <v>22.39000000000008</v>
      </c>
      <c r="AA108" s="64">
        <f>IF(Z108&gt;0,INT(1085000*EXP(-0.46944*Z108)+73.61),0)</f>
        <v>103</v>
      </c>
    </row>
    <row r="109" ht="18">
      <c r="A109" s="102">
        <v>16.3</v>
      </c>
      <c r="B109" s="102">
        <v>16.1</v>
      </c>
      <c r="C109" s="102">
        <v>15.9</v>
      </c>
      <c r="D109" s="102">
        <v>15.9</v>
      </c>
      <c r="E109" s="102">
        <v>15.3</v>
      </c>
      <c r="F109" s="102">
        <v>15.7</v>
      </c>
      <c r="G109" s="102">
        <v>19.4</v>
      </c>
      <c r="H109" s="102">
        <v>22.4</v>
      </c>
      <c r="I109" s="63">
        <f>IF(H109&gt;0,INT(1085000*EXP(-0.46944*H109)+73.61),0)</f>
        <v>103</v>
      </c>
      <c r="J109" s="52">
        <f>J108+0.1</f>
        <v>22.41000000000008</v>
      </c>
      <c r="K109" s="63">
        <f>IF(J109&gt;0,INT(1085000*EXP(-0.46944*J109)+73.61),0)</f>
        <v>102</v>
      </c>
      <c r="L109" s="52">
        <f>L108+0.1</f>
        <v>22.42000000000008</v>
      </c>
      <c r="M109" s="63">
        <f>IF(L109&gt;0,INT(1085000*EXP(-0.46944*L109)+73.61),0)</f>
        <v>102</v>
      </c>
      <c r="N109" s="52">
        <f>N108+0.1</f>
        <v>22.430000000000078</v>
      </c>
      <c r="O109" s="63">
        <f>IF(N109&gt;0,INT(1085000*EXP(-0.46944*N109)+73.61),0)</f>
        <v>102</v>
      </c>
      <c r="P109" s="52">
        <f>P108+0.1</f>
        <v>22.44000000000008</v>
      </c>
      <c r="Q109" s="63">
        <f>IF(P109&gt;0,INT(1085000*EXP(-0.46944*P109)+73.61),0)</f>
        <v>102</v>
      </c>
      <c r="R109" s="52">
        <f>R108+0.1</f>
        <v>22.45000000000008</v>
      </c>
      <c r="S109" s="63">
        <f>IF(R109&gt;0,INT(1085000*EXP(-0.46944*R109)+73.61),0)</f>
        <v>102</v>
      </c>
      <c r="T109" s="52">
        <f>T108+0.1</f>
        <v>22.46000000000008</v>
      </c>
      <c r="U109" s="63">
        <f>IF(T109&gt;0,INT(1085000*EXP(-0.46944*T109)+73.61),0)</f>
        <v>102</v>
      </c>
      <c r="V109" s="52">
        <f>V108+0.1</f>
        <v>22.47000000000008</v>
      </c>
      <c r="W109" s="63">
        <f>IF(V109&gt;0,INT(1085000*EXP(-0.46944*V109)+73.61),0)</f>
        <v>102</v>
      </c>
      <c r="X109" s="52">
        <f>X108+0.1</f>
        <v>22.48000000000008</v>
      </c>
      <c r="Y109" s="63">
        <f>IF(X109&gt;0,INT(1085000*EXP(-0.46944*X109)+73.61),0)</f>
        <v>101</v>
      </c>
      <c r="Z109" s="52">
        <f>Z108+0.1</f>
        <v>22.49000000000008</v>
      </c>
      <c r="AA109" s="64">
        <f>IF(Z109&gt;0,INT(1085000*EXP(-0.46944*Z109)+73.61),0)</f>
        <v>101</v>
      </c>
    </row>
    <row r="110" ht="18">
      <c r="A110" s="102">
        <v>16.4</v>
      </c>
      <c r="B110" s="102">
        <v>16.2</v>
      </c>
      <c r="C110" s="102">
        <v>16</v>
      </c>
      <c r="D110" s="102">
        <v>16</v>
      </c>
      <c r="E110" s="102">
        <v>15.4</v>
      </c>
      <c r="F110" s="102">
        <v>15.8</v>
      </c>
      <c r="G110" s="102">
        <v>19.5</v>
      </c>
      <c r="H110" s="102">
        <v>22.5</v>
      </c>
      <c r="I110" s="63">
        <f>IF(H110&gt;0,INT(1085000*EXP(-0.46944*H110)+73.61),0)</f>
        <v>101</v>
      </c>
      <c r="J110" s="52">
        <f>J109+0.1</f>
        <v>22.51000000000008</v>
      </c>
      <c r="K110" s="63">
        <f>IF(J110&gt;0,INT(1085000*EXP(-0.46944*J110)+73.61),0)</f>
        <v>101</v>
      </c>
      <c r="L110" s="52">
        <f>L109+0.1</f>
        <v>22.52000000000008</v>
      </c>
      <c r="M110" s="63">
        <f>IF(L110&gt;0,INT(1085000*EXP(-0.46944*L110)+73.61),0)</f>
        <v>101</v>
      </c>
      <c r="N110" s="52">
        <f>N109+0.1</f>
        <v>22.53000000000008</v>
      </c>
      <c r="O110" s="63">
        <f>IF(N110&gt;0,INT(1085000*EXP(-0.46944*N110)+73.61),0)</f>
        <v>101</v>
      </c>
      <c r="P110" s="52">
        <f>P109+0.1</f>
        <v>22.54000000000008</v>
      </c>
      <c r="Q110" s="63">
        <f>IF(P110&gt;0,INT(1085000*EXP(-0.46944*P110)+73.61),0)</f>
        <v>101</v>
      </c>
      <c r="R110" s="52">
        <f>R109+0.1</f>
        <v>22.550000000000082</v>
      </c>
      <c r="S110" s="63">
        <f>IF(R110&gt;0,INT(1085000*EXP(-0.46944*R110)+73.61),0)</f>
        <v>101</v>
      </c>
      <c r="T110" s="52">
        <f>T109+0.1</f>
        <v>22.56000000000008</v>
      </c>
      <c r="U110" s="63">
        <f>IF(T110&gt;0,INT(1085000*EXP(-0.46944*T110)+73.61),0)</f>
        <v>100</v>
      </c>
      <c r="V110" s="52">
        <f>V109+0.1</f>
        <v>22.570000000000082</v>
      </c>
      <c r="W110" s="63">
        <f>IF(V110&gt;0,INT(1085000*EXP(-0.46944*V110)+73.61),0)</f>
        <v>100</v>
      </c>
      <c r="X110" s="52">
        <f>X109+0.1</f>
        <v>22.58000000000008</v>
      </c>
      <c r="Y110" s="63">
        <f>IF(X110&gt;0,INT(1085000*EXP(-0.46944*X110)+73.61),0)</f>
        <v>100</v>
      </c>
      <c r="Z110" s="52">
        <f>Z109+0.1</f>
        <v>22.59000000000008</v>
      </c>
      <c r="AA110" s="64">
        <f>IF(Z110&gt;0,INT(1085000*EXP(-0.46944*Z110)+73.61),0)</f>
        <v>100</v>
      </c>
    </row>
    <row r="111" ht="18">
      <c r="A111" s="102">
        <v>16.5</v>
      </c>
      <c r="B111" s="102">
        <v>16.3</v>
      </c>
      <c r="C111" s="102">
        <v>16.1</v>
      </c>
      <c r="D111" s="102">
        <v>16.1</v>
      </c>
      <c r="E111" s="102">
        <v>15.5</v>
      </c>
      <c r="F111" s="102">
        <v>15.9</v>
      </c>
      <c r="G111" s="102">
        <v>19.6</v>
      </c>
      <c r="H111" s="102">
        <v>22.6</v>
      </c>
      <c r="I111" s="63">
        <f>IF(H111&gt;0,INT(1085000*EXP(-0.46944*H111)+73.61),0)</f>
        <v>100</v>
      </c>
      <c r="J111" s="52">
        <f>J110+0.1</f>
        <v>22.61000000000008</v>
      </c>
      <c r="K111" s="63">
        <f>IF(J111&gt;0,INT(1085000*EXP(-0.46944*J111)+73.61),0)</f>
        <v>100</v>
      </c>
      <c r="L111" s="52">
        <f>L110+0.1</f>
        <v>22.620000000000083</v>
      </c>
      <c r="M111" s="63">
        <f>IF(L111&gt;0,INT(1085000*EXP(-0.46944*L111)+73.61),0)</f>
        <v>100</v>
      </c>
      <c r="N111" s="52">
        <f>N110+0.1</f>
        <v>22.63000000000008</v>
      </c>
      <c r="O111" s="63">
        <f>IF(N111&gt;0,INT(1085000*EXP(-0.46944*N111)+73.61),0)</f>
        <v>100</v>
      </c>
      <c r="P111" s="52">
        <f>P110+0.1</f>
        <v>22.640000000000082</v>
      </c>
      <c r="Q111" s="63">
        <f>IF(P111&gt;0,INT(1085000*EXP(-0.46944*P111)+73.61),0)</f>
        <v>99</v>
      </c>
      <c r="R111" s="52">
        <f>R110+0.1</f>
        <v>22.650000000000084</v>
      </c>
      <c r="S111" s="63">
        <f>IF(R111&gt;0,INT(1085000*EXP(-0.46944*R111)+73.61),0)</f>
        <v>99</v>
      </c>
      <c r="T111" s="52">
        <f>T110+0.1</f>
        <v>22.660000000000082</v>
      </c>
      <c r="U111" s="63">
        <f>IF(T111&gt;0,INT(1085000*EXP(-0.46944*T111)+73.61),0)</f>
        <v>99</v>
      </c>
      <c r="V111" s="52">
        <f>V110+0.1</f>
        <v>22.670000000000083</v>
      </c>
      <c r="W111" s="63">
        <f>IF(V111&gt;0,INT(1085000*EXP(-0.46944*V111)+73.61),0)</f>
        <v>99</v>
      </c>
      <c r="X111" s="52">
        <f>X110+0.1</f>
        <v>22.68000000000008</v>
      </c>
      <c r="Y111" s="63">
        <f>IF(X111&gt;0,INT(1085000*EXP(-0.46944*X111)+73.61),0)</f>
        <v>99</v>
      </c>
      <c r="Z111" s="52">
        <f>Z110+0.1</f>
        <v>22.690000000000083</v>
      </c>
      <c r="AA111" s="64">
        <f>IF(Z111&gt;0,INT(1085000*EXP(-0.46944*Z111)+73.61),0)</f>
        <v>99</v>
      </c>
    </row>
    <row r="112" ht="18">
      <c r="A112" s="102">
        <v>16.6</v>
      </c>
      <c r="B112" s="102">
        <v>16.4</v>
      </c>
      <c r="C112" s="102">
        <v>16.2</v>
      </c>
      <c r="D112" s="102">
        <v>16.2</v>
      </c>
      <c r="E112" s="102">
        <v>15.6</v>
      </c>
      <c r="F112" s="102">
        <v>16</v>
      </c>
      <c r="G112" s="102">
        <v>19.7</v>
      </c>
      <c r="H112" s="102">
        <v>22.7</v>
      </c>
      <c r="I112" s="63">
        <f>IF(H112&gt;0,INT(1085000*EXP(-0.46944*H112)+73.61),0)</f>
        <v>99</v>
      </c>
      <c r="J112" s="52">
        <f>J111+0.1</f>
        <v>22.710000000000083</v>
      </c>
      <c r="K112" s="63">
        <f>IF(J112&gt;0,INT(1085000*EXP(-0.46944*J112)+73.61),0)</f>
        <v>99</v>
      </c>
      <c r="L112" s="52">
        <f>L111+0.1</f>
        <v>22.720000000000084</v>
      </c>
      <c r="M112" s="63">
        <f>IF(L112&gt;0,INT(1085000*EXP(-0.46944*L112)+73.61),0)</f>
        <v>98</v>
      </c>
      <c r="N112" s="52">
        <f>N111+0.1</f>
        <v>22.730000000000082</v>
      </c>
      <c r="O112" s="63">
        <f>IF(N112&gt;0,INT(1085000*EXP(-0.46944*N112)+73.61),0)</f>
        <v>98</v>
      </c>
      <c r="P112" s="52">
        <f>P111+0.1</f>
        <v>22.740000000000084</v>
      </c>
      <c r="Q112" s="63">
        <f>IF(P112&gt;0,INT(1085000*EXP(-0.46944*P112)+73.61),0)</f>
        <v>98</v>
      </c>
      <c r="R112" s="52">
        <f>R111+0.1</f>
        <v>22.750000000000085</v>
      </c>
      <c r="S112" s="63">
        <f>IF(R112&gt;0,INT(1085000*EXP(-0.46944*R112)+73.61),0)</f>
        <v>98</v>
      </c>
      <c r="T112" s="52">
        <f>T111+0.1</f>
        <v>22.760000000000083</v>
      </c>
      <c r="U112" s="63">
        <f>IF(T112&gt;0,INT(1085000*EXP(-0.46944*T112)+73.61),0)</f>
        <v>98</v>
      </c>
      <c r="V112" s="52">
        <f>V111+0.1</f>
        <v>22.770000000000085</v>
      </c>
      <c r="W112" s="63">
        <f>IF(V112&gt;0,INT(1085000*EXP(-0.46944*V112)+73.61),0)</f>
        <v>98</v>
      </c>
      <c r="X112" s="52">
        <f>X111+0.1</f>
        <v>22.780000000000083</v>
      </c>
      <c r="Y112" s="63">
        <f>IF(X112&gt;0,INT(1085000*EXP(-0.46944*X112)+73.61),0)</f>
        <v>98</v>
      </c>
      <c r="Z112" s="52">
        <f>Z111+0.1</f>
        <v>22.790000000000084</v>
      </c>
      <c r="AA112" s="64">
        <f>IF(Z112&gt;0,INT(1085000*EXP(-0.46944*Z112)+73.61),0)</f>
        <v>98</v>
      </c>
    </row>
    <row r="113" ht="18">
      <c r="A113" s="102">
        <v>16.7</v>
      </c>
      <c r="B113" s="102">
        <v>16.5</v>
      </c>
      <c r="C113" s="102">
        <v>16.3</v>
      </c>
      <c r="D113" s="102">
        <v>16.3</v>
      </c>
      <c r="E113" s="102">
        <v>15.7</v>
      </c>
      <c r="F113" s="102">
        <v>16.1</v>
      </c>
      <c r="G113" s="102">
        <v>19.8</v>
      </c>
      <c r="H113" s="102">
        <v>22.8</v>
      </c>
      <c r="I113" s="63">
        <f>IF(H113&gt;0,INT(1085000*EXP(-0.46944*H113)+73.61),0)</f>
        <v>97</v>
      </c>
      <c r="J113" s="52">
        <f>J112+0.1</f>
        <v>22.810000000000084</v>
      </c>
      <c r="K113" s="63">
        <f>IF(J113&gt;0,INT(1085000*EXP(-0.46944*J113)+73.61),0)</f>
        <v>97</v>
      </c>
      <c r="L113" s="52">
        <f>L112+0.1</f>
        <v>22.820000000000086</v>
      </c>
      <c r="M113" s="63">
        <f>IF(L113&gt;0,INT(1085000*EXP(-0.46944*L113)+73.61),0)</f>
        <v>97</v>
      </c>
      <c r="N113" s="52">
        <f>N112+0.1</f>
        <v>22.830000000000084</v>
      </c>
      <c r="O113" s="63">
        <f>IF(N113&gt;0,INT(1085000*EXP(-0.46944*N113)+73.61),0)</f>
        <v>97</v>
      </c>
      <c r="P113" s="52">
        <f>P112+0.1</f>
        <v>22.840000000000085</v>
      </c>
      <c r="Q113" s="63">
        <f>IF(P113&gt;0,INT(1085000*EXP(-0.46944*P113)+73.61),0)</f>
        <v>97</v>
      </c>
      <c r="R113" s="52">
        <f>R112+0.1</f>
        <v>22.850000000000087</v>
      </c>
      <c r="S113" s="63">
        <f>IF(R113&gt;0,INT(1085000*EXP(-0.46944*R113)+73.61),0)</f>
        <v>97</v>
      </c>
      <c r="T113" s="52">
        <f>T112+0.1</f>
        <v>22.860000000000085</v>
      </c>
      <c r="U113" s="63">
        <f>IF(T113&gt;0,INT(1085000*EXP(-0.46944*T113)+73.61),0)</f>
        <v>97</v>
      </c>
      <c r="V113" s="52">
        <f>V112+0.1</f>
        <v>22.870000000000086</v>
      </c>
      <c r="W113" s="63">
        <f>IF(V113&gt;0,INT(1085000*EXP(-0.46944*V113)+73.61),0)</f>
        <v>97</v>
      </c>
      <c r="X113" s="52">
        <f>X112+0.1</f>
        <v>22.880000000000084</v>
      </c>
      <c r="Y113" s="63">
        <f>IF(X113&gt;0,INT(1085000*EXP(-0.46944*X113)+73.61),0)</f>
        <v>97</v>
      </c>
      <c r="Z113" s="52">
        <f>Z112+0.1</f>
        <v>22.890000000000086</v>
      </c>
      <c r="AA113" s="64">
        <f>IF(Z113&gt;0,INT(1085000*EXP(-0.46944*Z113)+73.61),0)</f>
        <v>96</v>
      </c>
    </row>
    <row r="114" ht="18">
      <c r="A114" s="102">
        <v>16.8</v>
      </c>
      <c r="B114" s="102">
        <v>16.6</v>
      </c>
      <c r="C114" s="102">
        <v>16.4</v>
      </c>
      <c r="D114" s="102">
        <v>16.4</v>
      </c>
      <c r="E114" s="102">
        <v>15.8</v>
      </c>
      <c r="F114" s="102">
        <v>16.2</v>
      </c>
      <c r="G114" s="102">
        <v>19.9</v>
      </c>
      <c r="H114" s="102">
        <v>22.9</v>
      </c>
      <c r="I114" s="63">
        <f>IF(H114&gt;0,INT(1085000*EXP(-0.46944*H114)+73.61),0)</f>
        <v>96</v>
      </c>
      <c r="J114" s="52">
        <f>J113+0.1</f>
        <v>22.910000000000085</v>
      </c>
      <c r="K114" s="63">
        <f>IF(J114&gt;0,INT(1085000*EXP(-0.46944*J114)+73.61),0)</f>
        <v>96</v>
      </c>
      <c r="L114" s="52">
        <f>L113+0.1</f>
        <v>22.920000000000087</v>
      </c>
      <c r="M114" s="63">
        <f>IF(L114&gt;0,INT(1085000*EXP(-0.46944*L114)+73.61),0)</f>
        <v>96</v>
      </c>
      <c r="N114" s="52">
        <f>N113+0.1</f>
        <v>22.930000000000085</v>
      </c>
      <c r="O114" s="63">
        <f>IF(N114&gt;0,INT(1085000*EXP(-0.46944*N114)+73.61),0)</f>
        <v>96</v>
      </c>
      <c r="P114" s="52">
        <f>P113+0.1</f>
        <v>22.940000000000087</v>
      </c>
      <c r="Q114" s="63">
        <f>IF(P114&gt;0,INT(1085000*EXP(-0.46944*P114)+73.61),0)</f>
        <v>96</v>
      </c>
      <c r="R114" s="52">
        <f>R113+0.1</f>
        <v>22.950000000000088</v>
      </c>
      <c r="S114" s="63">
        <f>IF(R114&gt;0,INT(1085000*EXP(-0.46944*R114)+73.61),0)</f>
        <v>96</v>
      </c>
      <c r="T114" s="52">
        <f>T113+0.1</f>
        <v>22.960000000000086</v>
      </c>
      <c r="U114" s="63">
        <f>IF(T114&gt;0,INT(1085000*EXP(-0.46944*T114)+73.61),0)</f>
        <v>96</v>
      </c>
      <c r="V114" s="52">
        <f>V113+0.1</f>
        <v>22.970000000000088</v>
      </c>
      <c r="W114" s="63">
        <f>IF(V114&gt;0,INT(1085000*EXP(-0.46944*V114)+73.61),0)</f>
        <v>96</v>
      </c>
      <c r="X114" s="52">
        <f>X113+0.1</f>
        <v>22.980000000000086</v>
      </c>
      <c r="Y114" s="63">
        <f>IF(X114&gt;0,INT(1085000*EXP(-0.46944*X114)+73.61),0)</f>
        <v>96</v>
      </c>
      <c r="Z114" s="52">
        <f>Z113+0.1</f>
        <v>22.990000000000087</v>
      </c>
      <c r="AA114" s="64">
        <f>IF(Z114&gt;0,INT(1085000*EXP(-0.46944*Z114)+73.61),0)</f>
        <v>95</v>
      </c>
    </row>
    <row r="115" ht="18">
      <c r="A115" s="102">
        <v>16.9</v>
      </c>
      <c r="B115" s="102">
        <v>16.7</v>
      </c>
      <c r="C115" s="102">
        <v>16.5</v>
      </c>
      <c r="D115" s="102">
        <v>16.5</v>
      </c>
      <c r="E115" s="102">
        <v>15.9</v>
      </c>
      <c r="F115" s="102">
        <v>16.3</v>
      </c>
      <c r="G115" s="102">
        <v>20</v>
      </c>
      <c r="H115" s="102">
        <v>23</v>
      </c>
      <c r="I115" s="63">
        <f>IF(H115&gt;0,INT(1085000*EXP(-0.46944*H115)+73.61),0)</f>
        <v>95</v>
      </c>
      <c r="J115" s="52">
        <f>J114+0.1</f>
        <v>23.010000000000087</v>
      </c>
      <c r="K115" s="63">
        <f>IF(J115&gt;0,INT(1085000*EXP(-0.46944*J115)+73.61),0)</f>
        <v>95</v>
      </c>
      <c r="L115" s="52">
        <f>L114+0.1</f>
        <v>23.02000000000009</v>
      </c>
      <c r="M115" s="63">
        <f>IF(L115&gt;0,INT(1085000*EXP(-0.46944*L115)+73.61),0)</f>
        <v>95</v>
      </c>
      <c r="N115" s="52">
        <f>N114+0.1</f>
        <v>23.030000000000086</v>
      </c>
      <c r="O115" s="63">
        <f>IF(N115&gt;0,INT(1085000*EXP(-0.46944*N115)+73.61),0)</f>
        <v>95</v>
      </c>
      <c r="P115" s="52">
        <f>P114+0.1</f>
        <v>23.040000000000088</v>
      </c>
      <c r="Q115" s="63">
        <f>IF(P115&gt;0,INT(1085000*EXP(-0.46944*P115)+73.61),0)</f>
        <v>95</v>
      </c>
      <c r="R115" s="52">
        <f>R114+0.1</f>
        <v>23.05000000000009</v>
      </c>
      <c r="S115" s="63">
        <f>IF(R115&gt;0,INT(1085000*EXP(-0.46944*R115)+73.61),0)</f>
        <v>95</v>
      </c>
      <c r="T115" s="52">
        <f>T114+0.1</f>
        <v>23.060000000000088</v>
      </c>
      <c r="U115" s="63">
        <f>IF(T115&gt;0,INT(1085000*EXP(-0.46944*T115)+73.61),0)</f>
        <v>95</v>
      </c>
      <c r="V115" s="52">
        <f>V114+0.1</f>
        <v>23.07000000000009</v>
      </c>
      <c r="W115" s="63">
        <f>IF(V115&gt;0,INT(1085000*EXP(-0.46944*V115)+73.61),0)</f>
        <v>95</v>
      </c>
      <c r="X115" s="52">
        <f>X114+0.1</f>
        <v>23.080000000000087</v>
      </c>
      <c r="Y115" s="63">
        <f>IF(X115&gt;0,INT(1085000*EXP(-0.46944*X115)+73.61),0)</f>
        <v>94</v>
      </c>
      <c r="Z115" s="52">
        <f>Z114+0.1</f>
        <v>23.09000000000009</v>
      </c>
      <c r="AA115" s="64">
        <f>IF(Z115&gt;0,INT(1085000*EXP(-0.46944*Z115)+73.61),0)</f>
        <v>94</v>
      </c>
    </row>
    <row r="116" ht="18">
      <c r="A116" s="102">
        <v>17</v>
      </c>
      <c r="B116" s="102">
        <v>16.8</v>
      </c>
      <c r="C116" s="102">
        <v>16.6</v>
      </c>
      <c r="D116" s="102">
        <v>16.6</v>
      </c>
      <c r="E116" s="102">
        <v>16</v>
      </c>
      <c r="F116" s="102">
        <v>16.4</v>
      </c>
      <c r="G116" s="102">
        <v>20.1</v>
      </c>
      <c r="H116" s="102">
        <v>23.1</v>
      </c>
      <c r="I116" s="63">
        <f>IF(H116&gt;0,INT(1085000*EXP(-0.46944*H116)+73.61),0)</f>
        <v>94</v>
      </c>
      <c r="J116" s="52">
        <f>J115+0.1</f>
        <v>23.11000000000009</v>
      </c>
      <c r="K116" s="63">
        <f>IF(J116&gt;0,INT(1085000*EXP(-0.46944*J116)+73.61),0)</f>
        <v>94</v>
      </c>
      <c r="L116" s="52">
        <f>L115+0.1</f>
        <v>23.12000000000009</v>
      </c>
      <c r="M116" s="63">
        <f>IF(L116&gt;0,INT(1085000*EXP(-0.46944*L116)+73.61),0)</f>
        <v>94</v>
      </c>
      <c r="N116" s="52">
        <f>N115+0.1</f>
        <v>23.130000000000088</v>
      </c>
      <c r="O116" s="63">
        <f>IF(N116&gt;0,INT(1085000*EXP(-0.46944*N116)+73.61),0)</f>
        <v>94</v>
      </c>
      <c r="P116" s="52">
        <f>P115+0.1</f>
        <v>23.14000000000009</v>
      </c>
      <c r="Q116" s="63">
        <f>IF(P116&gt;0,INT(1085000*EXP(-0.46944*P116)+73.61),0)</f>
        <v>94</v>
      </c>
      <c r="R116" s="52">
        <f>R115+0.1</f>
        <v>23.15000000000009</v>
      </c>
      <c r="S116" s="63">
        <f>IF(R116&gt;0,INT(1085000*EXP(-0.46944*R116)+73.61),0)</f>
        <v>94</v>
      </c>
      <c r="T116" s="52">
        <f>T115+0.1</f>
        <v>23.16000000000009</v>
      </c>
      <c r="U116" s="63">
        <f>IF(T116&gt;0,INT(1085000*EXP(-0.46944*T116)+73.61),0)</f>
        <v>94</v>
      </c>
      <c r="V116" s="52">
        <f>V115+0.1</f>
        <v>23.17000000000009</v>
      </c>
      <c r="W116" s="63">
        <f>IF(V116&gt;0,INT(1085000*EXP(-0.46944*V116)+73.61),0)</f>
        <v>94</v>
      </c>
      <c r="X116" s="52">
        <f>X115+0.1</f>
        <v>23.18000000000009</v>
      </c>
      <c r="Y116" s="63">
        <f>IF(X116&gt;0,INT(1085000*EXP(-0.46944*X116)+73.61),0)</f>
        <v>94</v>
      </c>
      <c r="Z116" s="52">
        <f>Z115+0.1</f>
        <v>23.19000000000009</v>
      </c>
      <c r="AA116" s="64">
        <f>IF(Z116&gt;0,INT(1085000*EXP(-0.46944*Z116)+73.61),0)</f>
        <v>93</v>
      </c>
    </row>
    <row r="117" ht="18">
      <c r="A117" s="102">
        <v>17.1</v>
      </c>
      <c r="B117" s="102">
        <v>16.9</v>
      </c>
      <c r="C117" s="102">
        <v>16.7</v>
      </c>
      <c r="D117" s="102">
        <v>16.7</v>
      </c>
      <c r="E117" s="102">
        <v>16.1</v>
      </c>
      <c r="F117" s="102">
        <v>16.5</v>
      </c>
      <c r="G117" s="102">
        <v>20.2</v>
      </c>
      <c r="H117" s="102">
        <v>23.2</v>
      </c>
      <c r="I117" s="63">
        <f>IF(H117&gt;0,INT(1085000*EXP(-0.46944*H117)+73.61),0)</f>
        <v>93</v>
      </c>
      <c r="J117" s="52">
        <f>J116+0.1</f>
        <v>23.21000000000009</v>
      </c>
      <c r="K117" s="63">
        <f>IF(J117&gt;0,INT(1085000*EXP(-0.46944*J117)+73.61),0)</f>
        <v>93</v>
      </c>
      <c r="L117" s="52">
        <f>L116+0.1</f>
        <v>23.22000000000009</v>
      </c>
      <c r="M117" s="63">
        <f>IF(L117&gt;0,INT(1085000*EXP(-0.46944*L117)+73.61),0)</f>
        <v>93</v>
      </c>
      <c r="N117" s="52">
        <f>N116+0.1</f>
        <v>23.23000000000009</v>
      </c>
      <c r="O117" s="63">
        <f>IF(N117&gt;0,INT(1085000*EXP(-0.46944*N117)+73.61),0)</f>
        <v>93</v>
      </c>
      <c r="P117" s="52">
        <f>P116+0.1</f>
        <v>23.24000000000009</v>
      </c>
      <c r="Q117" s="63">
        <f>IF(P117&gt;0,INT(1085000*EXP(-0.46944*P117)+73.61),0)</f>
        <v>93</v>
      </c>
      <c r="R117" s="52">
        <f>R116+0.1</f>
        <v>23.250000000000092</v>
      </c>
      <c r="S117" s="63">
        <f>IF(R117&gt;0,INT(1085000*EXP(-0.46944*R117)+73.61),0)</f>
        <v>93</v>
      </c>
      <c r="T117" s="52">
        <f>T116+0.1</f>
        <v>23.26000000000009</v>
      </c>
      <c r="U117" s="63">
        <f>IF(T117&gt;0,INT(1085000*EXP(-0.46944*T117)+73.61),0)</f>
        <v>93</v>
      </c>
      <c r="V117" s="52">
        <f>V116+0.1</f>
        <v>23.270000000000092</v>
      </c>
      <c r="W117" s="63">
        <f>IF(V117&gt;0,INT(1085000*EXP(-0.46944*V117)+73.61),0)</f>
        <v>93</v>
      </c>
      <c r="X117" s="52">
        <f>X116+0.1</f>
        <v>23.28000000000009</v>
      </c>
      <c r="Y117" s="63">
        <f>IF(X117&gt;0,INT(1085000*EXP(-0.46944*X117)+73.61),0)</f>
        <v>93</v>
      </c>
      <c r="Z117" s="52">
        <f>Z116+0.1</f>
        <v>23.29000000000009</v>
      </c>
      <c r="AA117" s="64">
        <f>IF(Z117&gt;0,INT(1085000*EXP(-0.46944*Z117)+73.61),0)</f>
        <v>92</v>
      </c>
    </row>
    <row r="118" ht="18">
      <c r="A118" s="102">
        <v>17.2</v>
      </c>
      <c r="B118" s="102">
        <v>17</v>
      </c>
      <c r="C118" s="102">
        <v>16.8</v>
      </c>
      <c r="D118" s="102">
        <v>16.8</v>
      </c>
      <c r="E118" s="102">
        <v>16.2</v>
      </c>
      <c r="F118" s="102">
        <v>16.6</v>
      </c>
      <c r="G118" s="102">
        <v>20.3</v>
      </c>
      <c r="H118" s="102">
        <v>23.3</v>
      </c>
      <c r="I118" s="63">
        <f>IF(H118&gt;0,INT(1085000*EXP(-0.46944*H118)+73.61),0)</f>
        <v>92</v>
      </c>
      <c r="J118" s="52">
        <f>J117+0.1</f>
        <v>23.31000000000009</v>
      </c>
      <c r="K118" s="63">
        <f>IF(J118&gt;0,INT(1085000*EXP(-0.46944*J118)+73.61),0)</f>
        <v>92</v>
      </c>
      <c r="L118" s="52">
        <f>L117+0.1</f>
        <v>23.320000000000093</v>
      </c>
      <c r="M118" s="63">
        <f>IF(L118&gt;0,INT(1085000*EXP(-0.46944*L118)+73.61),0)</f>
        <v>92</v>
      </c>
      <c r="N118" s="52">
        <f>N117+0.1</f>
        <v>23.33000000000009</v>
      </c>
      <c r="O118" s="63">
        <f>IF(N118&gt;0,INT(1085000*EXP(-0.46944*N118)+73.61),0)</f>
        <v>92</v>
      </c>
      <c r="P118" s="52">
        <f>P117+0.1</f>
        <v>23.340000000000092</v>
      </c>
      <c r="Q118" s="63">
        <f>IF(P118&gt;0,INT(1085000*EXP(-0.46944*P118)+73.61),0)</f>
        <v>92</v>
      </c>
      <c r="R118" s="52">
        <f>R117+0.1</f>
        <v>23.350000000000094</v>
      </c>
      <c r="S118" s="63">
        <f>IF(R118&gt;0,INT(1085000*EXP(-0.46944*R118)+73.61),0)</f>
        <v>92</v>
      </c>
      <c r="T118" s="52">
        <f>T117+0.1</f>
        <v>23.360000000000092</v>
      </c>
      <c r="U118" s="63">
        <f>IF(T118&gt;0,INT(1085000*EXP(-0.46944*T118)+73.61),0)</f>
        <v>92</v>
      </c>
      <c r="V118" s="52">
        <f>V117+0.1</f>
        <v>23.370000000000093</v>
      </c>
      <c r="W118" s="63">
        <f>IF(V118&gt;0,INT(1085000*EXP(-0.46944*V118)+73.61),0)</f>
        <v>92</v>
      </c>
      <c r="X118" s="52">
        <f>X117+0.1</f>
        <v>23.38000000000009</v>
      </c>
      <c r="Y118" s="63">
        <f>IF(X118&gt;0,INT(1085000*EXP(-0.46944*X118)+73.61),0)</f>
        <v>92</v>
      </c>
      <c r="Z118" s="52">
        <f>Z117+0.1</f>
        <v>23.390000000000093</v>
      </c>
      <c r="AA118" s="64">
        <f>IF(Z118&gt;0,INT(1085000*EXP(-0.46944*Z118)+73.61),0)</f>
        <v>92</v>
      </c>
    </row>
    <row r="119" ht="18">
      <c r="A119" s="102">
        <v>17.3</v>
      </c>
      <c r="B119" s="102">
        <v>17.1</v>
      </c>
      <c r="C119" s="102">
        <v>16.9</v>
      </c>
      <c r="D119" s="102">
        <v>16.9</v>
      </c>
      <c r="E119" s="102">
        <v>16.3</v>
      </c>
      <c r="F119" s="102">
        <v>16.7</v>
      </c>
      <c r="G119" s="102">
        <v>20.4</v>
      </c>
      <c r="H119" s="102">
        <v>23.4</v>
      </c>
      <c r="I119" s="63">
        <f>IF(H119&gt;0,INT(1085000*EXP(-0.46944*H119)+73.61),0)</f>
        <v>92</v>
      </c>
      <c r="J119" s="52">
        <f>J118+0.1</f>
        <v>23.410000000000093</v>
      </c>
      <c r="K119" s="63">
        <f>IF(J119&gt;0,INT(1085000*EXP(-0.46944*J119)+73.61),0)</f>
        <v>91</v>
      </c>
      <c r="L119" s="52">
        <f>L118+0.1</f>
        <v>23.420000000000094</v>
      </c>
      <c r="M119" s="63">
        <f>IF(L119&gt;0,INT(1085000*EXP(-0.46944*L119)+73.61),0)</f>
        <v>91</v>
      </c>
      <c r="N119" s="52">
        <f>N118+0.1</f>
        <v>23.430000000000092</v>
      </c>
      <c r="O119" s="63">
        <f>IF(N119&gt;0,INT(1085000*EXP(-0.46944*N119)+73.61),0)</f>
        <v>91</v>
      </c>
      <c r="P119" s="52">
        <f>P118+0.1</f>
        <v>23.440000000000094</v>
      </c>
      <c r="Q119" s="63">
        <f>IF(P119&gt;0,INT(1085000*EXP(-0.46944*P119)+73.61),0)</f>
        <v>91</v>
      </c>
      <c r="R119" s="52">
        <f>R118+0.1</f>
        <v>23.450000000000095</v>
      </c>
      <c r="S119" s="63">
        <f>IF(R119&gt;0,INT(1085000*EXP(-0.46944*R119)+73.61),0)</f>
        <v>91</v>
      </c>
      <c r="T119" s="52">
        <f>T118+0.1</f>
        <v>23.460000000000093</v>
      </c>
      <c r="U119" s="63">
        <f>IF(T119&gt;0,INT(1085000*EXP(-0.46944*T119)+73.61),0)</f>
        <v>91</v>
      </c>
      <c r="V119" s="52">
        <f>V118+0.1</f>
        <v>23.470000000000095</v>
      </c>
      <c r="W119" s="63">
        <f>IF(V119&gt;0,INT(1085000*EXP(-0.46944*V119)+73.61),0)</f>
        <v>91</v>
      </c>
      <c r="X119" s="52">
        <f>X118+0.1</f>
        <v>23.480000000000093</v>
      </c>
      <c r="Y119" s="63">
        <f>IF(X119&gt;0,INT(1085000*EXP(-0.46944*X119)+73.61),0)</f>
        <v>91</v>
      </c>
      <c r="Z119" s="52">
        <f>Z118+0.1</f>
        <v>23.490000000000094</v>
      </c>
      <c r="AA119" s="64">
        <f>IF(Z119&gt;0,INT(1085000*EXP(-0.46944*Z119)+73.61),0)</f>
        <v>91</v>
      </c>
    </row>
    <row r="120" ht="18">
      <c r="A120" s="102">
        <v>17.4</v>
      </c>
      <c r="B120" s="102">
        <v>17.2</v>
      </c>
      <c r="C120" s="102">
        <v>17</v>
      </c>
      <c r="D120" s="102">
        <v>17</v>
      </c>
      <c r="E120" s="102">
        <v>16.4</v>
      </c>
      <c r="F120" s="102">
        <v>16.8</v>
      </c>
      <c r="G120" s="102">
        <v>20.5</v>
      </c>
      <c r="H120" s="102">
        <v>23.5</v>
      </c>
      <c r="I120" s="63">
        <f>IF(H120&gt;0,INT(1085000*EXP(-0.46944*H120)+73.61),0)</f>
        <v>91</v>
      </c>
      <c r="J120" s="52">
        <f>J119+0.1</f>
        <v>23.510000000000094</v>
      </c>
      <c r="K120" s="63">
        <f>IF(J120&gt;0,INT(1085000*EXP(-0.46944*J120)+73.61),0)</f>
        <v>91</v>
      </c>
      <c r="L120" s="52">
        <f>L119+0.1</f>
        <v>23.520000000000095</v>
      </c>
      <c r="M120" s="63">
        <f>IF(L120&gt;0,INT(1085000*EXP(-0.46944*L120)+73.61),0)</f>
        <v>90</v>
      </c>
      <c r="N120" s="52">
        <f>N119+0.1</f>
        <v>23.530000000000094</v>
      </c>
      <c r="O120" s="63">
        <f>IF(N120&gt;0,INT(1085000*EXP(-0.46944*N120)+73.61),0)</f>
        <v>90</v>
      </c>
      <c r="P120" s="52">
        <f>P119+0.1</f>
        <v>23.540000000000095</v>
      </c>
      <c r="Q120" s="63">
        <f>IF(P120&gt;0,INT(1085000*EXP(-0.46944*P120)+73.61),0)</f>
        <v>90</v>
      </c>
      <c r="R120" s="52">
        <f>R119+0.1</f>
        <v>23.550000000000097</v>
      </c>
      <c r="S120" s="63">
        <f>IF(R120&gt;0,INT(1085000*EXP(-0.46944*R120)+73.61),0)</f>
        <v>90</v>
      </c>
      <c r="T120" s="52">
        <f>T119+0.1</f>
        <v>23.560000000000095</v>
      </c>
      <c r="U120" s="63">
        <f>IF(T120&gt;0,INT(1085000*EXP(-0.46944*T120)+73.61),0)</f>
        <v>90</v>
      </c>
      <c r="V120" s="52">
        <f>V119+0.1</f>
        <v>23.570000000000096</v>
      </c>
      <c r="W120" s="63">
        <f>IF(V120&gt;0,INT(1085000*EXP(-0.46944*V120)+73.61),0)</f>
        <v>90</v>
      </c>
      <c r="X120" s="52">
        <f>X119+0.1</f>
        <v>23.580000000000094</v>
      </c>
      <c r="Y120" s="63">
        <f>IF(X120&gt;0,INT(1085000*EXP(-0.46944*X120)+73.61),0)</f>
        <v>90</v>
      </c>
      <c r="Z120" s="52">
        <f>Z119+0.1</f>
        <v>23.590000000000096</v>
      </c>
      <c r="AA120" s="64">
        <f>IF(Z120&gt;0,INT(1085000*EXP(-0.46944*Z120)+73.61),0)</f>
        <v>90</v>
      </c>
    </row>
    <row r="121" ht="18">
      <c r="A121" s="102">
        <v>17.5</v>
      </c>
      <c r="B121" s="102">
        <v>17.3</v>
      </c>
      <c r="C121" s="102">
        <v>17.1</v>
      </c>
      <c r="D121" s="102">
        <v>17.1</v>
      </c>
      <c r="E121" s="102">
        <v>16.5</v>
      </c>
      <c r="F121" s="102">
        <v>16.9</v>
      </c>
      <c r="G121" s="102">
        <v>20.6</v>
      </c>
      <c r="H121" s="102">
        <v>23.6</v>
      </c>
      <c r="I121" s="63">
        <f>IF(H121&gt;0,INT(1085000*EXP(-0.46944*H121)+73.61),0)</f>
        <v>90</v>
      </c>
      <c r="J121" s="52">
        <f>J120+0.1</f>
        <v>23.610000000000095</v>
      </c>
      <c r="K121" s="63">
        <f>IF(J121&gt;0,INT(1085000*EXP(-0.46944*J121)+73.61),0)</f>
        <v>90</v>
      </c>
      <c r="L121" s="52">
        <f>L120+0.1</f>
        <v>23.620000000000097</v>
      </c>
      <c r="M121" s="63">
        <f>IF(L121&gt;0,INT(1085000*EXP(-0.46944*L121)+73.61),0)</f>
        <v>90</v>
      </c>
      <c r="N121" s="52">
        <f>N120+0.1</f>
        <v>23.630000000000095</v>
      </c>
      <c r="O121" s="63">
        <f>IF(N121&gt;0,INT(1085000*EXP(-0.46944*N121)+73.61),0)</f>
        <v>90</v>
      </c>
      <c r="P121" s="52">
        <f>P120+0.1</f>
        <v>23.640000000000096</v>
      </c>
      <c r="Q121" s="63">
        <f>IF(P121&gt;0,INT(1085000*EXP(-0.46944*P121)+73.61),0)</f>
        <v>90</v>
      </c>
      <c r="R121" s="52">
        <f>R120+0.1</f>
        <v>23.650000000000098</v>
      </c>
      <c r="S121" s="63">
        <f>IF(R121&gt;0,INT(1085000*EXP(-0.46944*R121)+73.61),0)</f>
        <v>89</v>
      </c>
      <c r="T121" s="52">
        <f>T120+0.1</f>
        <v>23.660000000000096</v>
      </c>
      <c r="U121" s="63">
        <f>IF(T121&gt;0,INT(1085000*EXP(-0.46944*T121)+73.61),0)</f>
        <v>89</v>
      </c>
      <c r="V121" s="52">
        <f>V120+0.1</f>
        <v>23.670000000000098</v>
      </c>
      <c r="W121" s="63">
        <f>IF(V121&gt;0,INT(1085000*EXP(-0.46944*V121)+73.61),0)</f>
        <v>89</v>
      </c>
      <c r="X121" s="52">
        <f>X120+0.1</f>
        <v>23.680000000000096</v>
      </c>
      <c r="Y121" s="63">
        <f>IF(X121&gt;0,INT(1085000*EXP(-0.46944*X121)+73.61),0)</f>
        <v>89</v>
      </c>
      <c r="Z121" s="52">
        <f>Z120+0.1</f>
        <v>23.690000000000097</v>
      </c>
      <c r="AA121" s="64">
        <f>IF(Z121&gt;0,INT(1085000*EXP(-0.46944*Z121)+73.61),0)</f>
        <v>89</v>
      </c>
    </row>
    <row r="122" ht="18">
      <c r="A122" s="102">
        <v>17.6</v>
      </c>
      <c r="B122" s="102">
        <v>17.4</v>
      </c>
      <c r="C122" s="102">
        <v>17.2</v>
      </c>
      <c r="D122" s="102">
        <v>17.2</v>
      </c>
      <c r="E122" s="102">
        <v>16.6</v>
      </c>
      <c r="F122" s="102">
        <v>17</v>
      </c>
      <c r="G122" s="102">
        <v>20.7</v>
      </c>
      <c r="H122" s="102">
        <v>23.7</v>
      </c>
      <c r="I122" s="63">
        <f>IF(H122&gt;0,INT(1085000*EXP(-0.46944*H122)+73.61),0)</f>
        <v>89</v>
      </c>
      <c r="J122" s="52">
        <f>J121+0.1</f>
        <v>23.710000000000097</v>
      </c>
      <c r="K122" s="63">
        <f>IF(J122&gt;0,INT(1085000*EXP(-0.46944*J122)+73.61),0)</f>
        <v>89</v>
      </c>
      <c r="L122" s="52">
        <f>L121+0.1</f>
        <v>23.7200000000001</v>
      </c>
      <c r="M122" s="63">
        <f>IF(L122&gt;0,INT(1085000*EXP(-0.46944*L122)+73.61),0)</f>
        <v>89</v>
      </c>
      <c r="N122" s="52">
        <f>N121+0.1</f>
        <v>23.730000000000096</v>
      </c>
      <c r="O122" s="63">
        <f>IF(N122&gt;0,INT(1085000*EXP(-0.46944*N122)+73.61),0)</f>
        <v>89</v>
      </c>
      <c r="P122" s="52">
        <f>P121+0.1</f>
        <v>23.740000000000098</v>
      </c>
      <c r="Q122" s="63">
        <f>IF(P122&gt;0,INT(1085000*EXP(-0.46944*P122)+73.61),0)</f>
        <v>89</v>
      </c>
      <c r="R122" s="52">
        <f>R121+0.1</f>
        <v>23.7500000000001</v>
      </c>
      <c r="S122" s="63">
        <f>IF(R122&gt;0,INT(1085000*EXP(-0.46944*R122)+73.61),0)</f>
        <v>89</v>
      </c>
      <c r="T122" s="52">
        <f>T121+0.1</f>
        <v>23.760000000000097</v>
      </c>
      <c r="U122" s="63">
        <f>IF(T122&gt;0,INT(1085000*EXP(-0.46944*T122)+73.61),0)</f>
        <v>89</v>
      </c>
      <c r="V122" s="52">
        <f>V121+0.1</f>
        <v>23.7700000000001</v>
      </c>
      <c r="W122" s="63">
        <f>IF(V122&gt;0,INT(1085000*EXP(-0.46944*V122)+73.61),0)</f>
        <v>89</v>
      </c>
      <c r="X122" s="52">
        <f>X121+0.1</f>
        <v>23.780000000000097</v>
      </c>
      <c r="Y122" s="63">
        <f>IF(X122&gt;0,INT(1085000*EXP(-0.46944*X122)+73.61),0)</f>
        <v>89</v>
      </c>
      <c r="Z122" s="52">
        <f>Z121+0.1</f>
        <v>23.7900000000001</v>
      </c>
      <c r="AA122" s="64">
        <f>IF(Z122&gt;0,INT(1085000*EXP(-0.46944*Z122)+73.61),0)</f>
        <v>88</v>
      </c>
    </row>
    <row r="123" ht="18">
      <c r="A123" s="102">
        <v>17.7</v>
      </c>
      <c r="B123" s="102">
        <v>17.5</v>
      </c>
      <c r="C123" s="102">
        <v>17.3</v>
      </c>
      <c r="D123" s="102">
        <v>17.3</v>
      </c>
      <c r="E123" s="102">
        <v>16.7</v>
      </c>
      <c r="F123" s="102">
        <v>17.1</v>
      </c>
      <c r="G123" s="102">
        <v>20.8</v>
      </c>
      <c r="H123" s="102">
        <v>23.8</v>
      </c>
      <c r="I123" s="63">
        <f>IF(H123&gt;0,INT(1085000*EXP(-0.46944*H123)+73.61),0)</f>
        <v>88</v>
      </c>
      <c r="J123" s="52">
        <f>J122+0.1</f>
        <v>23.810000000000098</v>
      </c>
      <c r="K123" s="63">
        <f>IF(J123&gt;0,INT(1085000*EXP(-0.46944*J123)+73.61),0)</f>
        <v>88</v>
      </c>
      <c r="L123" s="52">
        <f>L122+0.1</f>
        <v>23.8200000000001</v>
      </c>
      <c r="M123" s="63">
        <f>IF(L123&gt;0,INT(1085000*EXP(-0.46944*L123)+73.61),0)</f>
        <v>88</v>
      </c>
      <c r="N123" s="52">
        <f>N122+0.1</f>
        <v>23.830000000000098</v>
      </c>
      <c r="O123" s="63">
        <f>IF(N123&gt;0,INT(1085000*EXP(-0.46944*N123)+73.61),0)</f>
        <v>88</v>
      </c>
      <c r="P123" s="52">
        <f>P122+0.1</f>
        <v>23.8400000000001</v>
      </c>
      <c r="Q123" s="63">
        <f>IF(P123&gt;0,INT(1085000*EXP(-0.46944*P123)+73.61),0)</f>
        <v>88</v>
      </c>
      <c r="R123" s="52">
        <f>R122+0.1</f>
        <v>23.8500000000001</v>
      </c>
      <c r="S123" s="63">
        <f>IF(R123&gt;0,INT(1085000*EXP(-0.46944*R123)+73.61),0)</f>
        <v>88</v>
      </c>
      <c r="T123" s="52">
        <f>T122+0.1</f>
        <v>23.8600000000001</v>
      </c>
      <c r="U123" s="63">
        <f>IF(T123&gt;0,INT(1085000*EXP(-0.46944*T123)+73.61),0)</f>
        <v>88</v>
      </c>
      <c r="V123" s="52">
        <f>V122+0.1</f>
        <v>23.8700000000001</v>
      </c>
      <c r="W123" s="63">
        <f>IF(V123&gt;0,INT(1085000*EXP(-0.46944*V123)+73.61),0)</f>
        <v>88</v>
      </c>
      <c r="X123" s="52">
        <f>X122+0.1</f>
        <v>23.8800000000001</v>
      </c>
      <c r="Y123" s="63">
        <f>IF(X123&gt;0,INT(1085000*EXP(-0.46944*X123)+73.61),0)</f>
        <v>88</v>
      </c>
      <c r="Z123" s="52">
        <f>Z122+0.1</f>
        <v>23.8900000000001</v>
      </c>
      <c r="AA123" s="64">
        <f>IF(Z123&gt;0,INT(1085000*EXP(-0.46944*Z123)+73.61),0)</f>
        <v>88</v>
      </c>
    </row>
    <row r="124" ht="18">
      <c r="A124" s="102">
        <v>17.8</v>
      </c>
      <c r="B124" s="102">
        <v>17.6</v>
      </c>
      <c r="C124" s="102">
        <v>17.4</v>
      </c>
      <c r="D124" s="102">
        <v>17.4</v>
      </c>
      <c r="E124" s="102">
        <v>16.8</v>
      </c>
      <c r="F124" s="102">
        <v>17.2</v>
      </c>
      <c r="G124" s="102">
        <v>20.9</v>
      </c>
      <c r="H124" s="102">
        <v>23.9</v>
      </c>
      <c r="I124" s="63">
        <f>IF(H124&gt;0,INT(1085000*EXP(-0.46944*H124)+73.61),0)</f>
        <v>88</v>
      </c>
      <c r="J124" s="52">
        <f>J123+0.1</f>
        <v>23.9100000000001</v>
      </c>
      <c r="K124" s="63">
        <f>IF(J124&gt;0,INT(1085000*EXP(-0.46944*J124)+73.61),0)</f>
        <v>88</v>
      </c>
      <c r="L124" s="52">
        <f>L123+0.1</f>
        <v>23.9200000000001</v>
      </c>
      <c r="M124" s="63">
        <f>IF(L124&gt;0,INT(1085000*EXP(-0.46944*L124)+73.61),0)</f>
        <v>88</v>
      </c>
      <c r="N124" s="52">
        <f>N123+0.1</f>
        <v>23.9300000000001</v>
      </c>
      <c r="O124" s="63">
        <f>IF(N124&gt;0,INT(1085000*EXP(-0.46944*N124)+73.61),0)</f>
        <v>87</v>
      </c>
      <c r="P124" s="52">
        <f>P123+0.1</f>
        <v>23.9400000000001</v>
      </c>
      <c r="Q124" s="63">
        <f>IF(P124&gt;0,INT(1085000*EXP(-0.46944*P124)+73.61),0)</f>
        <v>87</v>
      </c>
      <c r="R124" s="52">
        <f>R123+0.1</f>
        <v>23.950000000000102</v>
      </c>
      <c r="S124" s="63">
        <f>IF(R124&gt;0,INT(1085000*EXP(-0.46944*R124)+73.61),0)</f>
        <v>87</v>
      </c>
      <c r="T124" s="52">
        <f>T123+0.1</f>
        <v>23.9600000000001</v>
      </c>
      <c r="U124" s="63">
        <f>IF(T124&gt;0,INT(1085000*EXP(-0.46944*T124)+73.61),0)</f>
        <v>87</v>
      </c>
      <c r="V124" s="52">
        <f>V123+0.1</f>
        <v>23.970000000000102</v>
      </c>
      <c r="W124" s="63">
        <f>IF(V124&gt;0,INT(1085000*EXP(-0.46944*V124)+73.61),0)</f>
        <v>87</v>
      </c>
      <c r="X124" s="52">
        <f>X123+0.1</f>
        <v>23.9800000000001</v>
      </c>
      <c r="Y124" s="63">
        <f>IF(X124&gt;0,INT(1085000*EXP(-0.46944*X124)+73.61),0)</f>
        <v>87</v>
      </c>
      <c r="Z124" s="52">
        <f>Z123+0.1</f>
        <v>23.9900000000001</v>
      </c>
      <c r="AA124" s="64">
        <f>IF(Z124&gt;0,INT(1085000*EXP(-0.46944*Z124)+73.61),0)</f>
        <v>87</v>
      </c>
    </row>
    <row r="125" ht="18">
      <c r="A125" s="102">
        <v>17.9</v>
      </c>
      <c r="B125" s="102">
        <v>17.7</v>
      </c>
      <c r="C125" s="102">
        <v>17.5</v>
      </c>
      <c r="D125" s="102">
        <v>17.5</v>
      </c>
      <c r="E125" s="102">
        <v>16.9</v>
      </c>
      <c r="F125" s="102">
        <v>17.3</v>
      </c>
      <c r="G125" s="102">
        <v>21</v>
      </c>
      <c r="H125" s="102">
        <v>24</v>
      </c>
      <c r="I125" s="63">
        <f>IF(H125&gt;0,INT(1085000*EXP(-0.46944*H125)+73.61),0)</f>
        <v>87</v>
      </c>
      <c r="J125" s="52">
        <f>J124+0.1</f>
        <v>24.0100000000001</v>
      </c>
      <c r="K125" s="63">
        <f>IF(J125&gt;0,INT(1085000*EXP(-0.46944*J125)+73.61),0)</f>
        <v>87</v>
      </c>
      <c r="L125" s="52">
        <f>L124+0.1</f>
        <v>24.020000000000103</v>
      </c>
      <c r="M125" s="63">
        <f>IF(L125&gt;0,INT(1085000*EXP(-0.46944*L125)+73.61),0)</f>
        <v>87</v>
      </c>
      <c r="N125" s="52">
        <f>N124+0.1</f>
        <v>24.0300000000001</v>
      </c>
      <c r="O125" s="63">
        <f>IF(N125&gt;0,INT(1085000*EXP(-0.46944*N125)+73.61),0)</f>
        <v>87</v>
      </c>
      <c r="P125" s="52">
        <f>P124+0.1</f>
        <v>24.040000000000102</v>
      </c>
      <c r="Q125" s="63">
        <f>IF(P125&gt;0,INT(1085000*EXP(-0.46944*P125)+73.61),0)</f>
        <v>87</v>
      </c>
      <c r="R125" s="52">
        <f>R124+0.1</f>
        <v>24.050000000000104</v>
      </c>
      <c r="S125" s="63">
        <f>IF(R125&gt;0,INT(1085000*EXP(-0.46944*R125)+73.61),0)</f>
        <v>87</v>
      </c>
      <c r="T125" s="52">
        <f>T124+0.1</f>
        <v>24.0600000000001</v>
      </c>
      <c r="U125" s="63">
        <f>IF(T125&gt;0,INT(1085000*EXP(-0.46944*T125)+73.61),0)</f>
        <v>87</v>
      </c>
      <c r="V125" s="52">
        <f>V124+0.1</f>
        <v>24.070000000000103</v>
      </c>
      <c r="W125" s="63">
        <f>IF(V125&gt;0,INT(1085000*EXP(-0.46944*V125)+73.61),0)</f>
        <v>87</v>
      </c>
      <c r="X125" s="52">
        <f>X124+0.1</f>
        <v>24.0800000000001</v>
      </c>
      <c r="Y125" s="63">
        <f>IF(X125&gt;0,INT(1085000*EXP(-0.46944*X125)+73.61),0)</f>
        <v>86</v>
      </c>
      <c r="Z125" s="52">
        <f>Z124+0.1</f>
        <v>24.090000000000103</v>
      </c>
      <c r="AA125" s="64">
        <f>IF(Z125&gt;0,INT(1085000*EXP(-0.46944*Z125)+73.61),0)</f>
        <v>86</v>
      </c>
    </row>
    <row r="126" ht="18">
      <c r="A126" s="102">
        <v>18</v>
      </c>
      <c r="B126" s="102">
        <v>17.8</v>
      </c>
      <c r="C126" s="102">
        <v>17.6</v>
      </c>
      <c r="D126" s="102">
        <v>17.6</v>
      </c>
      <c r="E126" s="102">
        <v>17</v>
      </c>
      <c r="F126" s="102">
        <v>17.4</v>
      </c>
      <c r="G126" s="102">
        <v>21.1</v>
      </c>
      <c r="H126" s="102">
        <v>24.1</v>
      </c>
      <c r="I126" s="63">
        <f>IF(H126&gt;0,INT(1085000*EXP(-0.46944*H126)+73.61),0)</f>
        <v>86</v>
      </c>
      <c r="J126" s="52">
        <f>J125+0.1</f>
        <v>24.110000000000102</v>
      </c>
      <c r="K126" s="63">
        <f>IF(J126&gt;0,INT(1085000*EXP(-0.46944*J126)+73.61),0)</f>
        <v>86</v>
      </c>
      <c r="L126" s="52">
        <f>L125+0.1</f>
        <v>24.120000000000104</v>
      </c>
      <c r="M126" s="63">
        <f>IF(L126&gt;0,INT(1085000*EXP(-0.46944*L126)+73.61),0)</f>
        <v>86</v>
      </c>
      <c r="N126" s="52">
        <f>N125+0.1</f>
        <v>24.130000000000102</v>
      </c>
      <c r="O126" s="63">
        <f>IF(N126&gt;0,INT(1085000*EXP(-0.46944*N126)+73.61),0)</f>
        <v>86</v>
      </c>
      <c r="P126" s="52">
        <f>P125+0.1</f>
        <v>24.140000000000104</v>
      </c>
      <c r="Q126" s="63">
        <f>IF(P126&gt;0,INT(1085000*EXP(-0.46944*P126)+73.61),0)</f>
        <v>86</v>
      </c>
      <c r="R126" s="52">
        <f>R125+0.1</f>
        <v>24.150000000000105</v>
      </c>
      <c r="S126" s="63">
        <f>IF(R126&gt;0,INT(1085000*EXP(-0.46944*R126)+73.61),0)</f>
        <v>86</v>
      </c>
      <c r="T126" s="52">
        <f>T125+0.1</f>
        <v>24.160000000000103</v>
      </c>
      <c r="U126" s="63">
        <f>IF(T126&gt;0,INT(1085000*EXP(-0.46944*T126)+73.61),0)</f>
        <v>86</v>
      </c>
      <c r="V126" s="52">
        <f>V125+0.1</f>
        <v>24.170000000000105</v>
      </c>
      <c r="W126" s="63">
        <f>IF(V126&gt;0,INT(1085000*EXP(-0.46944*V126)+73.61),0)</f>
        <v>86</v>
      </c>
      <c r="X126" s="52">
        <f>X125+0.1</f>
        <v>24.180000000000103</v>
      </c>
      <c r="Y126" s="63">
        <f>IF(X126&gt;0,INT(1085000*EXP(-0.46944*X126)+73.61),0)</f>
        <v>86</v>
      </c>
      <c r="Z126" s="52">
        <f>Z125+0.1</f>
        <v>24.190000000000104</v>
      </c>
      <c r="AA126" s="64">
        <f>IF(Z126&gt;0,INT(1085000*EXP(-0.46944*Z126)+73.61),0)</f>
        <v>86</v>
      </c>
    </row>
    <row r="127" ht="18">
      <c r="A127" s="102">
        <v>18.1</v>
      </c>
      <c r="B127" s="102">
        <v>17.9</v>
      </c>
      <c r="C127" s="102">
        <v>17.7</v>
      </c>
      <c r="D127" s="102">
        <v>17.7</v>
      </c>
      <c r="E127" s="102">
        <v>17.1</v>
      </c>
      <c r="F127" s="102">
        <v>17.5</v>
      </c>
      <c r="G127" s="102">
        <v>21.2</v>
      </c>
      <c r="H127" s="102">
        <v>24.2</v>
      </c>
      <c r="I127" s="63">
        <f>IF(H127&gt;0,INT(1085000*EXP(-0.46944*H127)+73.61),0)</f>
        <v>86</v>
      </c>
      <c r="J127" s="52">
        <f>J126+0.1</f>
        <v>24.210000000000104</v>
      </c>
      <c r="K127" s="63">
        <f>IF(J127&gt;0,INT(1085000*EXP(-0.46944*J127)+73.61),0)</f>
        <v>86</v>
      </c>
      <c r="L127" s="52">
        <f>L126+0.1</f>
        <v>24.220000000000105</v>
      </c>
      <c r="M127" s="63">
        <f>IF(L127&gt;0,INT(1085000*EXP(-0.46944*L127)+73.61),0)</f>
        <v>86</v>
      </c>
      <c r="N127" s="52">
        <f>N126+0.1</f>
        <v>24.230000000000103</v>
      </c>
      <c r="O127" s="63">
        <f>IF(N127&gt;0,INT(1085000*EXP(-0.46944*N127)+73.61),0)</f>
        <v>86</v>
      </c>
      <c r="P127" s="52">
        <f>P126+0.1</f>
        <v>24.240000000000105</v>
      </c>
      <c r="Q127" s="63">
        <f>IF(P127&gt;0,INT(1085000*EXP(-0.46944*P127)+73.61),0)</f>
        <v>86</v>
      </c>
      <c r="R127" s="52">
        <f>R126+0.1</f>
        <v>24.250000000000107</v>
      </c>
      <c r="S127" s="63">
        <f>IF(R127&gt;0,INT(1085000*EXP(-0.46944*R127)+73.61),0)</f>
        <v>85</v>
      </c>
      <c r="T127" s="52">
        <f>T126+0.1</f>
        <v>24.260000000000105</v>
      </c>
      <c r="U127" s="63">
        <f>IF(T127&gt;0,INT(1085000*EXP(-0.46944*T127)+73.61),0)</f>
        <v>85</v>
      </c>
      <c r="V127" s="52">
        <f>V126+0.1</f>
        <v>24.270000000000106</v>
      </c>
      <c r="W127" s="63">
        <f>IF(V127&gt;0,INT(1085000*EXP(-0.46944*V127)+73.61),0)</f>
        <v>85</v>
      </c>
      <c r="X127" s="52">
        <f>X126+0.1</f>
        <v>24.280000000000104</v>
      </c>
      <c r="Y127" s="63">
        <f>IF(X127&gt;0,INT(1085000*EXP(-0.46944*X127)+73.61),0)</f>
        <v>85</v>
      </c>
      <c r="Z127" s="52">
        <f>Z126+0.1</f>
        <v>24.290000000000106</v>
      </c>
      <c r="AA127" s="64">
        <f>IF(Z127&gt;0,INT(1085000*EXP(-0.46944*Z127)+73.61),0)</f>
        <v>85</v>
      </c>
    </row>
    <row r="128" ht="18">
      <c r="A128" s="102">
        <v>18.2</v>
      </c>
      <c r="B128" s="102">
        <v>18</v>
      </c>
      <c r="C128" s="102">
        <v>17.8</v>
      </c>
      <c r="D128" s="102">
        <v>17.8</v>
      </c>
      <c r="E128" s="102">
        <v>17.2</v>
      </c>
      <c r="F128" s="102">
        <v>17.6</v>
      </c>
      <c r="G128" s="102">
        <v>21.3</v>
      </c>
      <c r="H128" s="102">
        <v>24.3</v>
      </c>
      <c r="I128" s="63">
        <f>IF(H128&gt;0,INT(1085000*EXP(-0.46944*H128)+73.61),0)</f>
        <v>85</v>
      </c>
      <c r="J128" s="52">
        <f>J127+0.1</f>
        <v>24.310000000000105</v>
      </c>
      <c r="K128" s="63">
        <f>IF(J128&gt;0,INT(1085000*EXP(-0.46944*J128)+73.61),0)</f>
        <v>85</v>
      </c>
      <c r="L128" s="52">
        <f>L127+0.1</f>
        <v>24.320000000000107</v>
      </c>
      <c r="M128" s="63">
        <f>IF(L128&gt;0,INT(1085000*EXP(-0.46944*L128)+73.61),0)</f>
        <v>85</v>
      </c>
      <c r="N128" s="52">
        <f>N127+0.1</f>
        <v>24.330000000000105</v>
      </c>
      <c r="O128" s="63">
        <f>IF(N128&gt;0,INT(1085000*EXP(-0.46944*N128)+73.61),0)</f>
        <v>85</v>
      </c>
      <c r="P128" s="52">
        <f>P127+0.1</f>
        <v>24.340000000000106</v>
      </c>
      <c r="Q128" s="63">
        <f>IF(P128&gt;0,INT(1085000*EXP(-0.46944*P128)+73.61),0)</f>
        <v>85</v>
      </c>
      <c r="R128" s="52">
        <f>R127+0.1</f>
        <v>24.350000000000108</v>
      </c>
      <c r="S128" s="63">
        <f>IF(R128&gt;0,INT(1085000*EXP(-0.46944*R128)+73.61),0)</f>
        <v>85</v>
      </c>
      <c r="T128" s="52">
        <f>T127+0.1</f>
        <v>24.360000000000106</v>
      </c>
      <c r="U128" s="63">
        <f>IF(T128&gt;0,INT(1085000*EXP(-0.46944*T128)+73.61),0)</f>
        <v>85</v>
      </c>
      <c r="V128" s="52">
        <f>V127+0.1</f>
        <v>24.370000000000108</v>
      </c>
      <c r="W128" s="63">
        <f>IF(V128&gt;0,INT(1085000*EXP(-0.46944*V128)+73.61),0)</f>
        <v>85</v>
      </c>
      <c r="X128" s="52">
        <f>X127+0.1</f>
        <v>24.380000000000106</v>
      </c>
      <c r="Y128" s="63">
        <f>IF(X128&gt;0,INT(1085000*EXP(-0.46944*X128)+73.61),0)</f>
        <v>85</v>
      </c>
      <c r="Z128" s="52">
        <f>Z127+0.1</f>
        <v>24.390000000000107</v>
      </c>
      <c r="AA128" s="64">
        <f>IF(Z128&gt;0,INT(1085000*EXP(-0.46944*Z128)+73.61),0)</f>
        <v>85</v>
      </c>
    </row>
    <row r="129" ht="18">
      <c r="A129" s="102">
        <v>18.3</v>
      </c>
      <c r="B129" s="102">
        <v>18.1</v>
      </c>
      <c r="C129" s="102">
        <v>17.9</v>
      </c>
      <c r="D129" s="102">
        <v>17.9</v>
      </c>
      <c r="E129" s="102">
        <v>17.3</v>
      </c>
      <c r="F129" s="102">
        <v>17.7</v>
      </c>
      <c r="G129" s="102">
        <v>21.4</v>
      </c>
      <c r="H129" s="102">
        <v>24.4</v>
      </c>
      <c r="I129" s="63">
        <f>IF(H129&gt;0,INT(1085000*EXP(-0.46944*H129)+73.61),0)</f>
        <v>85</v>
      </c>
      <c r="J129" s="52">
        <f>J128+0.1</f>
        <v>24.410000000000107</v>
      </c>
      <c r="K129" s="63">
        <f>IF(J129&gt;0,INT(1085000*EXP(-0.46944*J129)+73.61),0)</f>
        <v>85</v>
      </c>
      <c r="L129" s="52">
        <f>L128+0.1</f>
        <v>24.42000000000011</v>
      </c>
      <c r="M129" s="63">
        <f>IF(L129&gt;0,INT(1085000*EXP(-0.46944*L129)+73.61),0)</f>
        <v>85</v>
      </c>
      <c r="N129" s="52">
        <f>N128+0.1</f>
        <v>24.430000000000106</v>
      </c>
      <c r="O129" s="63">
        <f>IF(N129&gt;0,INT(1085000*EXP(-0.46944*N129)+73.61),0)</f>
        <v>84</v>
      </c>
      <c r="P129" s="52">
        <f>P128+0.1</f>
        <v>24.440000000000108</v>
      </c>
      <c r="Q129" s="63">
        <f>IF(P129&gt;0,INT(1085000*EXP(-0.46944*P129)+73.61),0)</f>
        <v>84</v>
      </c>
      <c r="R129" s="52">
        <f>R128+0.1</f>
        <v>24.45000000000011</v>
      </c>
      <c r="S129" s="63">
        <f>IF(R129&gt;0,INT(1085000*EXP(-0.46944*R129)+73.61),0)</f>
        <v>84</v>
      </c>
      <c r="T129" s="52">
        <f>T128+0.1</f>
        <v>24.460000000000107</v>
      </c>
      <c r="U129" s="63">
        <f>IF(T129&gt;0,INT(1085000*EXP(-0.46944*T129)+73.61),0)</f>
        <v>84</v>
      </c>
      <c r="V129" s="52">
        <f>V128+0.1</f>
        <v>24.47000000000011</v>
      </c>
      <c r="W129" s="63">
        <f>IF(V129&gt;0,INT(1085000*EXP(-0.46944*V129)+73.61),0)</f>
        <v>84</v>
      </c>
      <c r="X129" s="52">
        <f>X128+0.1</f>
        <v>24.480000000000107</v>
      </c>
      <c r="Y129" s="63">
        <f>IF(X129&gt;0,INT(1085000*EXP(-0.46944*X129)+73.61),0)</f>
        <v>84</v>
      </c>
      <c r="Z129" s="52">
        <f>Z128+0.1</f>
        <v>24.49000000000011</v>
      </c>
      <c r="AA129" s="64">
        <f>IF(Z129&gt;0,INT(1085000*EXP(-0.46944*Z129)+73.61),0)</f>
        <v>84</v>
      </c>
    </row>
    <row r="130" ht="18">
      <c r="A130" s="102">
        <v>18.4</v>
      </c>
      <c r="B130" s="102">
        <v>18.2</v>
      </c>
      <c r="C130" s="102">
        <v>18</v>
      </c>
      <c r="D130" s="102">
        <v>18</v>
      </c>
      <c r="E130" s="102">
        <v>17.4</v>
      </c>
      <c r="F130" s="102">
        <v>17.8</v>
      </c>
      <c r="G130" s="102">
        <v>21.5</v>
      </c>
      <c r="H130" s="102">
        <v>24.5</v>
      </c>
      <c r="I130" s="63">
        <f>IF(H130&gt;0,INT(1085000*EXP(-0.46944*H130)+73.61),0)</f>
        <v>84</v>
      </c>
      <c r="J130" s="52">
        <f>J129+0.1</f>
        <v>24.510000000000108</v>
      </c>
      <c r="K130" s="63">
        <f>IF(J130&gt;0,INT(1085000*EXP(-0.46944*J130)+73.61),0)</f>
        <v>84</v>
      </c>
      <c r="L130" s="52">
        <f>L129+0.1</f>
        <v>24.52000000000011</v>
      </c>
      <c r="M130" s="63">
        <f>IF(L130&gt;0,INT(1085000*EXP(-0.46944*L130)+73.61),0)</f>
        <v>84</v>
      </c>
      <c r="N130" s="52">
        <f>N129+0.1</f>
        <v>24.530000000000108</v>
      </c>
      <c r="O130" s="63">
        <f>IF(N130&gt;0,INT(1085000*EXP(-0.46944*N130)+73.61),0)</f>
        <v>84</v>
      </c>
      <c r="P130" s="52">
        <f>P129+0.1</f>
        <v>24.54000000000011</v>
      </c>
      <c r="Q130" s="63">
        <f>IF(P130&gt;0,INT(1085000*EXP(-0.46944*P130)+73.61),0)</f>
        <v>84</v>
      </c>
      <c r="R130" s="52">
        <f>R129+0.1</f>
        <v>24.55000000000011</v>
      </c>
      <c r="S130" s="63">
        <f>IF(R130&gt;0,INT(1085000*EXP(-0.46944*R130)+73.61),0)</f>
        <v>84</v>
      </c>
      <c r="T130" s="52">
        <f>T129+0.1</f>
        <v>24.56000000000011</v>
      </c>
      <c r="U130" s="63">
        <f>IF(T130&gt;0,INT(1085000*EXP(-0.46944*T130)+73.61),0)</f>
        <v>84</v>
      </c>
      <c r="V130" s="52">
        <f>V129+0.1</f>
        <v>24.57000000000011</v>
      </c>
      <c r="W130" s="63">
        <f>IF(V130&gt;0,INT(1085000*EXP(-0.46944*V130)+73.61),0)</f>
        <v>84</v>
      </c>
      <c r="X130" s="52">
        <f>X129+0.1</f>
        <v>24.58000000000011</v>
      </c>
      <c r="Y130" s="63">
        <f>IF(X130&gt;0,INT(1085000*EXP(-0.46944*X130)+73.61),0)</f>
        <v>84</v>
      </c>
      <c r="Z130" s="52">
        <f>Z129+0.1</f>
        <v>24.59000000000011</v>
      </c>
      <c r="AA130" s="64">
        <f>IF(Z130&gt;0,INT(1085000*EXP(-0.46944*Z130)+73.61),0)</f>
        <v>84</v>
      </c>
    </row>
    <row r="131" ht="18">
      <c r="A131" s="102">
        <v>18.5</v>
      </c>
      <c r="B131" s="102">
        <v>18.3</v>
      </c>
      <c r="C131" s="102">
        <v>18.1</v>
      </c>
      <c r="D131" s="102">
        <v>18.1</v>
      </c>
      <c r="E131" s="102">
        <v>17.5</v>
      </c>
      <c r="F131" s="102">
        <v>17.9</v>
      </c>
      <c r="G131" s="102">
        <v>21.6</v>
      </c>
      <c r="H131" s="102">
        <v>24.6</v>
      </c>
      <c r="I131" s="63">
        <f>IF(H131&gt;0,INT(1085000*EXP(-0.46944*H131)+73.61),0)</f>
        <v>84</v>
      </c>
      <c r="J131" s="52">
        <f>J130+0.1</f>
        <v>24.61000000000011</v>
      </c>
      <c r="K131" s="63">
        <f>IF(J131&gt;0,INT(1085000*EXP(-0.46944*J131)+73.61),0)</f>
        <v>84</v>
      </c>
      <c r="L131" s="52">
        <f>L130+0.1</f>
        <v>24.62000000000011</v>
      </c>
      <c r="M131" s="63">
        <f>IF(L131&gt;0,INT(1085000*EXP(-0.46944*L131)+73.61),0)</f>
        <v>83</v>
      </c>
      <c r="N131" s="52">
        <f>N130+0.1</f>
        <v>24.63000000000011</v>
      </c>
      <c r="O131" s="63">
        <f>IF(N131&gt;0,INT(1085000*EXP(-0.46944*N131)+73.61),0)</f>
        <v>83</v>
      </c>
      <c r="P131" s="52">
        <f>P130+0.1</f>
        <v>24.64000000000011</v>
      </c>
      <c r="Q131" s="63">
        <f>IF(P131&gt;0,INT(1085000*EXP(-0.46944*P131)+73.61),0)</f>
        <v>83</v>
      </c>
      <c r="R131" s="52">
        <f>R130+0.1</f>
        <v>24.650000000000112</v>
      </c>
      <c r="S131" s="63">
        <f>IF(R131&gt;0,INT(1085000*EXP(-0.46944*R131)+73.61),0)</f>
        <v>83</v>
      </c>
      <c r="T131" s="52">
        <f>T130+0.1</f>
        <v>24.66000000000011</v>
      </c>
      <c r="U131" s="63">
        <f>IF(T131&gt;0,INT(1085000*EXP(-0.46944*T131)+73.61),0)</f>
        <v>83</v>
      </c>
      <c r="V131" s="52">
        <f>V130+0.1</f>
        <v>24.670000000000112</v>
      </c>
      <c r="W131" s="63">
        <f>IF(V131&gt;0,INT(1085000*EXP(-0.46944*V131)+73.61),0)</f>
        <v>83</v>
      </c>
      <c r="X131" s="52">
        <f>X130+0.1</f>
        <v>24.68000000000011</v>
      </c>
      <c r="Y131" s="63">
        <f>IF(X131&gt;0,INT(1085000*EXP(-0.46944*X131)+73.61),0)</f>
        <v>83</v>
      </c>
      <c r="Z131" s="52">
        <f>Z130+0.1</f>
        <v>24.69000000000011</v>
      </c>
      <c r="AA131" s="64">
        <f>IF(Z131&gt;0,INT(1085000*EXP(-0.46944*Z131)+73.61),0)</f>
        <v>83</v>
      </c>
    </row>
    <row r="132" ht="18">
      <c r="A132" s="102">
        <v>18.6</v>
      </c>
      <c r="B132" s="102">
        <v>18.4</v>
      </c>
      <c r="C132" s="102">
        <v>18.2</v>
      </c>
      <c r="D132" s="102">
        <v>18.2</v>
      </c>
      <c r="E132" s="102">
        <v>17.6</v>
      </c>
      <c r="F132" s="102">
        <v>18</v>
      </c>
      <c r="G132" s="102">
        <v>21.7</v>
      </c>
      <c r="H132" s="102">
        <v>24.7</v>
      </c>
      <c r="I132" s="63">
        <f>IF(H132&gt;0,INT(1085000*EXP(-0.46944*H132)+73.61),0)</f>
        <v>83</v>
      </c>
      <c r="J132" s="52">
        <f>J131+0.1</f>
        <v>24.71000000000011</v>
      </c>
      <c r="K132" s="63">
        <f>IF(J132&gt;0,INT(1085000*EXP(-0.46944*J132)+73.61),0)</f>
        <v>83</v>
      </c>
      <c r="L132" s="52">
        <f>L131+0.1</f>
        <v>24.720000000000113</v>
      </c>
      <c r="M132" s="63">
        <f>IF(L132&gt;0,INT(1085000*EXP(-0.46944*L132)+73.61),0)</f>
        <v>83</v>
      </c>
      <c r="N132" s="52">
        <f>N131+0.1</f>
        <v>24.73000000000011</v>
      </c>
      <c r="O132" s="63">
        <f>IF(N132&gt;0,INT(1085000*EXP(-0.46944*N132)+73.61),0)</f>
        <v>83</v>
      </c>
      <c r="P132" s="52">
        <f>P131+0.1</f>
        <v>24.740000000000112</v>
      </c>
      <c r="Q132" s="63">
        <f>IF(P132&gt;0,INT(1085000*EXP(-0.46944*P132)+73.61),0)</f>
        <v>83</v>
      </c>
      <c r="R132" s="52">
        <f>R131+0.1</f>
        <v>24.750000000000114</v>
      </c>
      <c r="S132" s="63">
        <f>IF(R132&gt;0,INT(1085000*EXP(-0.46944*R132)+73.61),0)</f>
        <v>83</v>
      </c>
      <c r="T132" s="52">
        <f>T131+0.1</f>
        <v>24.76000000000011</v>
      </c>
      <c r="U132" s="63">
        <f>IF(T132&gt;0,INT(1085000*EXP(-0.46944*T132)+73.61),0)</f>
        <v>83</v>
      </c>
      <c r="V132" s="52">
        <f>V131+0.1</f>
        <v>24.770000000000113</v>
      </c>
      <c r="W132" s="63">
        <f>IF(V132&gt;0,INT(1085000*EXP(-0.46944*V132)+73.61),0)</f>
        <v>83</v>
      </c>
      <c r="X132" s="52">
        <f>X131+0.1</f>
        <v>24.78000000000011</v>
      </c>
      <c r="Y132" s="63">
        <f>IF(X132&gt;0,INT(1085000*EXP(-0.46944*X132)+73.61),0)</f>
        <v>83</v>
      </c>
      <c r="Z132" s="52">
        <f>Z131+0.1</f>
        <v>24.790000000000113</v>
      </c>
      <c r="AA132" s="64">
        <f>IF(Z132&gt;0,INT(1085000*EXP(-0.46944*Z132)+73.61),0)</f>
        <v>83</v>
      </c>
    </row>
    <row r="133" ht="18">
      <c r="A133" s="102">
        <v>18.7</v>
      </c>
      <c r="B133" s="102">
        <v>18.5</v>
      </c>
      <c r="C133" s="102">
        <v>18.3</v>
      </c>
      <c r="D133" s="102">
        <v>18.3</v>
      </c>
      <c r="E133" s="102">
        <v>17.7</v>
      </c>
      <c r="F133" s="102">
        <v>18.1</v>
      </c>
      <c r="G133" s="102">
        <v>21.8</v>
      </c>
      <c r="H133" s="102">
        <v>24.8</v>
      </c>
      <c r="I133" s="63">
        <f>IF(H133&gt;0,INT(1085000*EXP(-0.46944*H133)+73.61),0)</f>
        <v>83</v>
      </c>
      <c r="J133" s="52">
        <f>J132+0.1</f>
        <v>24.810000000000112</v>
      </c>
      <c r="K133" s="63">
        <f>IF(J133&gt;0,INT(1085000*EXP(-0.46944*J133)+73.61),0)</f>
        <v>83</v>
      </c>
      <c r="L133" s="52">
        <f>L132+0.1</f>
        <v>24.820000000000114</v>
      </c>
      <c r="M133" s="63">
        <f>IF(L133&gt;0,INT(1085000*EXP(-0.46944*L133)+73.61),0)</f>
        <v>83</v>
      </c>
      <c r="N133" s="52">
        <f>N132+0.1</f>
        <v>24.830000000000112</v>
      </c>
      <c r="O133" s="63">
        <f>IF(N133&gt;0,INT(1085000*EXP(-0.46944*N133)+73.61),0)</f>
        <v>83</v>
      </c>
      <c r="P133" s="52">
        <f>P132+0.1</f>
        <v>24.840000000000114</v>
      </c>
      <c r="Q133" s="63">
        <f>IF(P133&gt;0,INT(1085000*EXP(-0.46944*P133)+73.61),0)</f>
        <v>82</v>
      </c>
      <c r="R133" s="52">
        <f>R132+0.1</f>
        <v>24.850000000000115</v>
      </c>
      <c r="S133" s="63">
        <f>IF(R133&gt;0,INT(1085000*EXP(-0.46944*R133)+73.61),0)</f>
        <v>82</v>
      </c>
      <c r="T133" s="52">
        <f>T132+0.1</f>
        <v>24.860000000000113</v>
      </c>
      <c r="U133" s="63">
        <f>IF(T133&gt;0,INT(1085000*EXP(-0.46944*T133)+73.61),0)</f>
        <v>82</v>
      </c>
      <c r="V133" s="52">
        <f>V132+0.1</f>
        <v>24.870000000000115</v>
      </c>
      <c r="W133" s="63">
        <f>IF(V133&gt;0,INT(1085000*EXP(-0.46944*V133)+73.61),0)</f>
        <v>82</v>
      </c>
      <c r="X133" s="52">
        <f>X132+0.1</f>
        <v>24.880000000000113</v>
      </c>
      <c r="Y133" s="63">
        <f>IF(X133&gt;0,INT(1085000*EXP(-0.46944*X133)+73.61),0)</f>
        <v>82</v>
      </c>
      <c r="Z133" s="52">
        <f>Z132+0.1</f>
        <v>24.890000000000114</v>
      </c>
      <c r="AA133" s="64">
        <f>IF(Z133&gt;0,INT(1085000*EXP(-0.46944*Z133)+73.61),0)</f>
        <v>82</v>
      </c>
    </row>
    <row r="134" ht="18">
      <c r="A134" s="102">
        <v>18.8</v>
      </c>
      <c r="B134" s="102">
        <v>18.6</v>
      </c>
      <c r="C134" s="102">
        <v>18.4</v>
      </c>
      <c r="D134" s="102">
        <v>18.4</v>
      </c>
      <c r="E134" s="102">
        <v>17.8</v>
      </c>
      <c r="F134" s="102">
        <v>18.2</v>
      </c>
      <c r="G134" s="102">
        <v>21.9</v>
      </c>
      <c r="H134" s="102">
        <v>24.9</v>
      </c>
      <c r="I134" s="63">
        <f>IF(H134&gt;0,INT(1085000*EXP(-0.46944*H134)+73.61),0)</f>
        <v>82</v>
      </c>
      <c r="J134" s="52">
        <f>J133+0.1</f>
        <v>24.910000000000114</v>
      </c>
      <c r="K134" s="63">
        <f>IF(J134&gt;0,INT(1085000*EXP(-0.46944*J134)+73.61),0)</f>
        <v>82</v>
      </c>
      <c r="L134" s="52">
        <f>L133+0.1</f>
        <v>24.920000000000115</v>
      </c>
      <c r="M134" s="63">
        <f>IF(L134&gt;0,INT(1085000*EXP(-0.46944*L134)+73.61),0)</f>
        <v>82</v>
      </c>
      <c r="N134" s="52">
        <f>N133+0.1</f>
        <v>24.930000000000113</v>
      </c>
      <c r="O134" s="63">
        <f>IF(N134&gt;0,INT(1085000*EXP(-0.46944*N134)+73.61),0)</f>
        <v>82</v>
      </c>
      <c r="P134" s="52">
        <f>P133+0.1</f>
        <v>24.940000000000115</v>
      </c>
      <c r="Q134" s="63">
        <f>IF(P134&gt;0,INT(1085000*EXP(-0.46944*P134)+73.61),0)</f>
        <v>82</v>
      </c>
      <c r="R134" s="52">
        <f>R133+0.1</f>
        <v>24.950000000000117</v>
      </c>
      <c r="S134" s="63">
        <f>IF(R134&gt;0,INT(1085000*EXP(-0.46944*R134)+73.61),0)</f>
        <v>82</v>
      </c>
      <c r="T134" s="52">
        <f>T133+0.1</f>
        <v>24.960000000000115</v>
      </c>
      <c r="U134" s="63">
        <f>IF(T134&gt;0,INT(1085000*EXP(-0.46944*T134)+73.61),0)</f>
        <v>82</v>
      </c>
      <c r="V134" s="52">
        <f>V133+0.1</f>
        <v>24.970000000000116</v>
      </c>
      <c r="W134" s="63">
        <f>IF(V134&gt;0,INT(1085000*EXP(-0.46944*V134)+73.61),0)</f>
        <v>82</v>
      </c>
      <c r="X134" s="52">
        <f>X133+0.1</f>
        <v>24.980000000000114</v>
      </c>
      <c r="Y134" s="63">
        <f>IF(X134&gt;0,INT(1085000*EXP(-0.46944*X134)+73.61),0)</f>
        <v>82</v>
      </c>
      <c r="Z134" s="52">
        <f>Z133+0.1</f>
        <v>24.990000000000116</v>
      </c>
      <c r="AA134" s="64">
        <f>IF(Z134&gt;0,INT(1085000*EXP(-0.46944*Z134)+73.61),0)</f>
        <v>82</v>
      </c>
    </row>
    <row r="135" ht="18">
      <c r="A135" s="102">
        <v>18.9</v>
      </c>
      <c r="B135" s="102">
        <v>18.7</v>
      </c>
      <c r="C135" s="102">
        <v>18.5</v>
      </c>
      <c r="D135" s="102">
        <v>18.5</v>
      </c>
      <c r="E135" s="102">
        <v>17.9</v>
      </c>
      <c r="F135" s="102">
        <v>18.3</v>
      </c>
      <c r="G135" s="102">
        <v>22</v>
      </c>
      <c r="H135" s="102">
        <v>25</v>
      </c>
      <c r="I135" s="63">
        <f>IF(H135&gt;0,INT(1085000*EXP(-0.46944*H135)+73.61),0)</f>
        <v>82</v>
      </c>
      <c r="J135" s="52">
        <f>J134+0.1</f>
        <v>25.010000000000115</v>
      </c>
      <c r="K135" s="63">
        <f>IF(J135&gt;0,INT(1085000*EXP(-0.46944*J135)+73.61),0)</f>
        <v>82</v>
      </c>
      <c r="L135" s="52">
        <f>L134+0.1</f>
        <v>25.020000000000117</v>
      </c>
      <c r="M135" s="63">
        <f>IF(L135&gt;0,INT(1085000*EXP(-0.46944*L135)+73.61),0)</f>
        <v>82</v>
      </c>
      <c r="N135" s="52">
        <f>N134+0.1</f>
        <v>25.030000000000115</v>
      </c>
      <c r="O135" s="63">
        <f>IF(N135&gt;0,INT(1085000*EXP(-0.46944*N135)+73.61),0)</f>
        <v>82</v>
      </c>
      <c r="P135" s="52">
        <f>P134+0.1</f>
        <v>25.040000000000116</v>
      </c>
      <c r="Q135" s="63">
        <f>IF(P135&gt;0,INT(1085000*EXP(-0.46944*P135)+73.61),0)</f>
        <v>82</v>
      </c>
      <c r="R135" s="52">
        <f>R134+0.1</f>
        <v>25.050000000000118</v>
      </c>
      <c r="S135" s="63">
        <f>IF(R135&gt;0,INT(1085000*EXP(-0.46944*R135)+73.61),0)</f>
        <v>82</v>
      </c>
      <c r="T135" s="52">
        <f>T134+0.1</f>
        <v>25.060000000000116</v>
      </c>
      <c r="U135" s="63">
        <f>IF(T135&gt;0,INT(1085000*EXP(-0.46944*T135)+73.61),0)</f>
        <v>82</v>
      </c>
      <c r="V135" s="52">
        <f>V134+0.1</f>
        <v>25.070000000000118</v>
      </c>
      <c r="W135" s="63">
        <f>IF(V135&gt;0,INT(1085000*EXP(-0.46944*V135)+73.61),0)</f>
        <v>82</v>
      </c>
      <c r="X135" s="52">
        <f>X134+0.1</f>
        <v>25.080000000000116</v>
      </c>
      <c r="Y135" s="63">
        <f>IF(X135&gt;0,INT(1085000*EXP(-0.46944*X135)+73.61),0)</f>
        <v>81</v>
      </c>
      <c r="Z135" s="52">
        <f>Z134+0.1</f>
        <v>25.090000000000117</v>
      </c>
      <c r="AA135" s="64">
        <f>IF(Z135&gt;0,INT(1085000*EXP(-0.46944*Z135)+73.61),0)</f>
        <v>81</v>
      </c>
    </row>
    <row r="136" ht="18">
      <c r="A136" s="102">
        <v>19</v>
      </c>
      <c r="B136" s="102">
        <v>18.8</v>
      </c>
      <c r="C136" s="102">
        <v>18.6</v>
      </c>
      <c r="D136" s="102">
        <v>18.6</v>
      </c>
      <c r="E136" s="102">
        <v>18</v>
      </c>
      <c r="F136" s="102">
        <v>18.4</v>
      </c>
      <c r="G136" s="102">
        <v>22.1</v>
      </c>
      <c r="H136" s="102">
        <v>25.1</v>
      </c>
      <c r="I136" s="63">
        <f>IF(H136&gt;0,INT(1085000*EXP(-0.46944*H136)+73.61),0)</f>
        <v>81</v>
      </c>
      <c r="J136" s="52">
        <f>J135+0.1</f>
        <v>25.110000000000117</v>
      </c>
      <c r="K136" s="63">
        <f>IF(J136&gt;0,INT(1085000*EXP(-0.46944*J136)+73.61),0)</f>
        <v>81</v>
      </c>
      <c r="L136" s="52">
        <f>L135+0.1</f>
        <v>25.12000000000012</v>
      </c>
      <c r="M136" s="63">
        <f>IF(L136&gt;0,INT(1085000*EXP(-0.46944*L136)+73.61),0)</f>
        <v>81</v>
      </c>
      <c r="N136" s="52">
        <f>N135+0.1</f>
        <v>25.130000000000116</v>
      </c>
      <c r="O136" s="63">
        <f>IF(N136&gt;0,INT(1085000*EXP(-0.46944*N136)+73.61),0)</f>
        <v>81</v>
      </c>
      <c r="P136" s="52">
        <f>P135+0.1</f>
        <v>25.140000000000118</v>
      </c>
      <c r="Q136" s="63">
        <f>IF(P136&gt;0,INT(1085000*EXP(-0.46944*P136)+73.61),0)</f>
        <v>81</v>
      </c>
      <c r="R136" s="52">
        <f>R135+0.1</f>
        <v>25.15000000000012</v>
      </c>
      <c r="S136" s="63">
        <f>IF(R136&gt;0,INT(1085000*EXP(-0.46944*R136)+73.61),0)</f>
        <v>81</v>
      </c>
      <c r="T136" s="52">
        <f>T135+0.1</f>
        <v>25.160000000000117</v>
      </c>
      <c r="U136" s="63">
        <f>IF(T136&gt;0,INT(1085000*EXP(-0.46944*T136)+73.61),0)</f>
        <v>81</v>
      </c>
      <c r="V136" s="52">
        <f>V135+0.1</f>
        <v>25.17000000000012</v>
      </c>
      <c r="W136" s="63">
        <f>IF(V136&gt;0,INT(1085000*EXP(-0.46944*V136)+73.61),0)</f>
        <v>81</v>
      </c>
      <c r="X136" s="52">
        <f>X135+0.1</f>
        <v>25.180000000000117</v>
      </c>
      <c r="Y136" s="63">
        <f>IF(X136&gt;0,INT(1085000*EXP(-0.46944*X136)+73.61),0)</f>
        <v>81</v>
      </c>
      <c r="Z136" s="52">
        <f>Z135+0.1</f>
        <v>25.19000000000012</v>
      </c>
      <c r="AA136" s="64">
        <f>IF(Z136&gt;0,INT(1085000*EXP(-0.46944*Z136)+73.61),0)</f>
        <v>81</v>
      </c>
    </row>
    <row r="137" ht="18">
      <c r="A137" s="102">
        <v>19.1</v>
      </c>
      <c r="B137" s="102">
        <v>18.9</v>
      </c>
      <c r="C137" s="102">
        <v>18.7</v>
      </c>
      <c r="D137" s="102">
        <v>18.7</v>
      </c>
      <c r="E137" s="102">
        <v>18.1</v>
      </c>
      <c r="F137" s="102">
        <v>18.5</v>
      </c>
      <c r="G137" s="102">
        <v>22.2</v>
      </c>
      <c r="H137" s="102">
        <v>25.2</v>
      </c>
      <c r="I137" s="63">
        <f>IF(H137&gt;0,INT(1085000*EXP(-0.46944*H137)+73.61),0)</f>
        <v>81</v>
      </c>
      <c r="J137" s="52">
        <f>J136+0.1</f>
        <v>25.210000000000118</v>
      </c>
      <c r="K137" s="63">
        <f>IF(J137&gt;0,INT(1085000*EXP(-0.46944*J137)+73.61),0)</f>
        <v>81</v>
      </c>
      <c r="L137" s="52">
        <f>L136+0.1</f>
        <v>25.22000000000012</v>
      </c>
      <c r="M137" s="63">
        <f>IF(L137&gt;0,INT(1085000*EXP(-0.46944*L137)+73.61),0)</f>
        <v>81</v>
      </c>
      <c r="N137" s="52">
        <f>N136+0.1</f>
        <v>25.230000000000118</v>
      </c>
      <c r="O137" s="63">
        <f>IF(N137&gt;0,INT(1085000*EXP(-0.46944*N137)+73.61),0)</f>
        <v>81</v>
      </c>
      <c r="P137" s="52">
        <f>P136+0.1</f>
        <v>25.24000000000012</v>
      </c>
      <c r="Q137" s="63">
        <f>IF(P137&gt;0,INT(1085000*EXP(-0.46944*P137)+73.61),0)</f>
        <v>81</v>
      </c>
      <c r="R137" s="52">
        <f>R136+0.1</f>
        <v>25.25000000000012</v>
      </c>
      <c r="S137" s="63">
        <f>IF(R137&gt;0,INT(1085000*EXP(-0.46944*R137)+73.61),0)</f>
        <v>81</v>
      </c>
      <c r="T137" s="52">
        <f>T136+0.1</f>
        <v>25.26000000000012</v>
      </c>
      <c r="U137" s="63">
        <f>IF(T137&gt;0,INT(1085000*EXP(-0.46944*T137)+73.61),0)</f>
        <v>81</v>
      </c>
      <c r="V137" s="52">
        <f>V136+0.1</f>
        <v>25.27000000000012</v>
      </c>
      <c r="W137" s="63">
        <f>IF(V137&gt;0,INT(1085000*EXP(-0.46944*V137)+73.61),0)</f>
        <v>81</v>
      </c>
      <c r="X137" s="52">
        <f>X136+0.1</f>
        <v>25.28000000000012</v>
      </c>
      <c r="Y137" s="63">
        <f>IF(X137&gt;0,INT(1085000*EXP(-0.46944*X137)+73.61),0)</f>
        <v>81</v>
      </c>
      <c r="Z137" s="52">
        <f>Z136+0.1</f>
        <v>25.29000000000012</v>
      </c>
      <c r="AA137" s="64">
        <f>IF(Z137&gt;0,INT(1085000*EXP(-0.46944*Z137)+73.61),0)</f>
        <v>81</v>
      </c>
    </row>
    <row r="138" ht="18">
      <c r="A138" s="102">
        <v>19.2</v>
      </c>
      <c r="B138" s="102">
        <v>19</v>
      </c>
      <c r="C138" s="102">
        <v>18.8</v>
      </c>
      <c r="D138" s="102">
        <v>18.8</v>
      </c>
      <c r="E138" s="102">
        <v>18.2</v>
      </c>
      <c r="F138" s="102">
        <v>18.6</v>
      </c>
      <c r="G138" s="102">
        <v>22.3</v>
      </c>
      <c r="H138" s="102">
        <v>25.3</v>
      </c>
      <c r="I138" s="63">
        <f>IF(H138&gt;0,INT(1085000*EXP(-0.46944*H138)+73.61),0)</f>
        <v>81</v>
      </c>
      <c r="J138" s="52">
        <f>J137+0.1</f>
        <v>25.31000000000012</v>
      </c>
      <c r="K138" s="63">
        <f>IF(J138&gt;0,INT(1085000*EXP(-0.46944*J138)+73.61),0)</f>
        <v>81</v>
      </c>
      <c r="L138" s="52">
        <f>L137+0.1</f>
        <v>25.32000000000012</v>
      </c>
      <c r="M138" s="63">
        <f>IF(L138&gt;0,INT(1085000*EXP(-0.46944*L138)+73.61),0)</f>
        <v>81</v>
      </c>
      <c r="N138" s="52">
        <f>N137+0.1</f>
        <v>25.33000000000012</v>
      </c>
      <c r="O138" s="63">
        <f>IF(N138&gt;0,INT(1085000*EXP(-0.46944*N138)+73.61),0)</f>
        <v>81</v>
      </c>
      <c r="P138" s="52">
        <f>P137+0.1</f>
        <v>25.34000000000012</v>
      </c>
      <c r="Q138" s="63">
        <f>IF(P138&gt;0,INT(1085000*EXP(-0.46944*P138)+73.61),0)</f>
        <v>81</v>
      </c>
      <c r="R138" s="52">
        <f>R137+0.1</f>
        <v>25.350000000000122</v>
      </c>
      <c r="S138" s="63">
        <f>IF(R138&gt;0,INT(1085000*EXP(-0.46944*R138)+73.61),0)</f>
        <v>80</v>
      </c>
      <c r="T138" s="52">
        <f>T137+0.1</f>
        <v>25.36000000000012</v>
      </c>
      <c r="U138" s="63">
        <f>IF(T138&gt;0,INT(1085000*EXP(-0.46944*T138)+73.61),0)</f>
        <v>80</v>
      </c>
      <c r="V138" s="52">
        <f>V137+0.1</f>
        <v>25.370000000000122</v>
      </c>
      <c r="W138" s="63">
        <f>IF(V138&gt;0,INT(1085000*EXP(-0.46944*V138)+73.61),0)</f>
        <v>80</v>
      </c>
      <c r="X138" s="52">
        <f>X137+0.1</f>
        <v>25.38000000000012</v>
      </c>
      <c r="Y138" s="63">
        <f>IF(X138&gt;0,INT(1085000*EXP(-0.46944*X138)+73.61),0)</f>
        <v>80</v>
      </c>
      <c r="Z138" s="52">
        <f>Z137+0.1</f>
        <v>25.39000000000012</v>
      </c>
      <c r="AA138" s="64">
        <f>IF(Z138&gt;0,INT(1085000*EXP(-0.46944*Z138)+73.61),0)</f>
        <v>80</v>
      </c>
    </row>
    <row r="139" ht="18">
      <c r="A139" s="102">
        <v>19.3</v>
      </c>
      <c r="B139" s="102">
        <v>19.1</v>
      </c>
      <c r="C139" s="102">
        <v>18.9</v>
      </c>
      <c r="D139" s="102">
        <v>18.9</v>
      </c>
      <c r="E139" s="102">
        <v>18.3</v>
      </c>
      <c r="F139" s="102">
        <v>18.7</v>
      </c>
      <c r="G139" s="102">
        <v>22.4</v>
      </c>
      <c r="H139" s="102">
        <v>25.4</v>
      </c>
      <c r="I139" s="63">
        <f>IF(H139&gt;0,INT(1085000*EXP(-0.46944*H139)+73.61),0)</f>
        <v>80</v>
      </c>
      <c r="J139" s="52">
        <f>J138+0.1</f>
        <v>25.41000000000012</v>
      </c>
      <c r="K139" s="63">
        <f>IF(J139&gt;0,INT(1085000*EXP(-0.46944*J139)+73.61),0)</f>
        <v>80</v>
      </c>
      <c r="L139" s="52">
        <f>L138+0.1</f>
        <v>25.420000000000122</v>
      </c>
      <c r="M139" s="63">
        <f>IF(L139&gt;0,INT(1085000*EXP(-0.46944*L139)+73.61),0)</f>
        <v>80</v>
      </c>
      <c r="N139" s="52">
        <f>N138+0.1</f>
        <v>25.43000000000012</v>
      </c>
      <c r="O139" s="63">
        <f>IF(N139&gt;0,INT(1085000*EXP(-0.46944*N139)+73.61),0)</f>
        <v>80</v>
      </c>
      <c r="P139" s="52">
        <f>P138+0.1</f>
        <v>25.440000000000122</v>
      </c>
      <c r="Q139" s="63">
        <f>IF(P139&gt;0,INT(1085000*EXP(-0.46944*P139)+73.61),0)</f>
        <v>80</v>
      </c>
      <c r="R139" s="52">
        <f>R138+0.1</f>
        <v>25.450000000000124</v>
      </c>
      <c r="S139" s="63">
        <f>IF(R139&gt;0,INT(1085000*EXP(-0.46944*R139)+73.61),0)</f>
        <v>80</v>
      </c>
      <c r="T139" s="52">
        <f>T138+0.1</f>
        <v>25.46000000000012</v>
      </c>
      <c r="U139" s="63">
        <f>IF(T139&gt;0,INT(1085000*EXP(-0.46944*T139)+73.61),0)</f>
        <v>80</v>
      </c>
      <c r="V139" s="52">
        <f>V138+0.1</f>
        <v>25.470000000000123</v>
      </c>
      <c r="W139" s="63">
        <f>IF(V139&gt;0,INT(1085000*EXP(-0.46944*V139)+73.61),0)</f>
        <v>80</v>
      </c>
      <c r="X139" s="52">
        <f>X138+0.1</f>
        <v>25.48000000000012</v>
      </c>
      <c r="Y139" s="63">
        <f>IF(X139&gt;0,INT(1085000*EXP(-0.46944*X139)+73.61),0)</f>
        <v>80</v>
      </c>
      <c r="Z139" s="52">
        <f>Z138+0.1</f>
        <v>25.490000000000123</v>
      </c>
      <c r="AA139" s="64">
        <f>IF(Z139&gt;0,INT(1085000*EXP(-0.46944*Z139)+73.61),0)</f>
        <v>80</v>
      </c>
    </row>
    <row r="140" ht="18">
      <c r="A140" s="102">
        <v>19.4</v>
      </c>
      <c r="B140" s="102">
        <v>19.2</v>
      </c>
      <c r="C140" s="102">
        <v>19</v>
      </c>
      <c r="D140" s="102">
        <v>19</v>
      </c>
      <c r="E140" s="102">
        <v>18.4</v>
      </c>
      <c r="F140" s="102">
        <v>18.8</v>
      </c>
      <c r="G140" s="102">
        <v>22.5</v>
      </c>
      <c r="H140" s="102">
        <v>25.5</v>
      </c>
      <c r="I140" s="63">
        <f>IF(H140&gt;0,INT(1085000*EXP(-0.46944*H140)+73.61),0)</f>
        <v>80</v>
      </c>
      <c r="J140" s="52">
        <f>J139+0.1</f>
        <v>25.510000000000122</v>
      </c>
      <c r="K140" s="63">
        <f>IF(J140&gt;0,INT(1085000*EXP(-0.46944*J140)+73.61),0)</f>
        <v>80</v>
      </c>
      <c r="L140" s="52">
        <f>L139+0.1</f>
        <v>25.520000000000124</v>
      </c>
      <c r="M140" s="63">
        <f>IF(L140&gt;0,INT(1085000*EXP(-0.46944*L140)+73.61),0)</f>
        <v>80</v>
      </c>
      <c r="N140" s="52">
        <f>N139+0.1</f>
        <v>25.530000000000122</v>
      </c>
      <c r="O140" s="63">
        <f>IF(N140&gt;0,INT(1085000*EXP(-0.46944*N140)+73.61),0)</f>
        <v>80</v>
      </c>
      <c r="P140" s="52">
        <f>P139+0.1</f>
        <v>25.540000000000123</v>
      </c>
      <c r="Q140" s="63">
        <f>IF(P140&gt;0,INT(1085000*EXP(-0.46944*P140)+73.61),0)</f>
        <v>80</v>
      </c>
      <c r="R140" s="52">
        <f>R139+0.1</f>
        <v>25.550000000000125</v>
      </c>
      <c r="S140" s="63">
        <f>IF(R140&gt;0,INT(1085000*EXP(-0.46944*R140)+73.61),0)</f>
        <v>80</v>
      </c>
      <c r="T140" s="52">
        <f>T139+0.1</f>
        <v>25.560000000000123</v>
      </c>
      <c r="U140" s="63">
        <f>IF(T140&gt;0,INT(1085000*EXP(-0.46944*T140)+73.61),0)</f>
        <v>80</v>
      </c>
      <c r="V140" s="52">
        <f>V139+0.1</f>
        <v>25.570000000000125</v>
      </c>
      <c r="W140" s="63">
        <f>IF(V140&gt;0,INT(1085000*EXP(-0.46944*V140)+73.61),0)</f>
        <v>80</v>
      </c>
      <c r="X140" s="52">
        <f>X139+0.1</f>
        <v>25.580000000000123</v>
      </c>
      <c r="Y140" s="63">
        <f>IF(X140&gt;0,INT(1085000*EXP(-0.46944*X140)+73.61),0)</f>
        <v>80</v>
      </c>
      <c r="Z140" s="52">
        <f>Z139+0.1</f>
        <v>25.590000000000124</v>
      </c>
      <c r="AA140" s="64">
        <f>IF(Z140&gt;0,INT(1085000*EXP(-0.46944*Z140)+73.61),0)</f>
        <v>80</v>
      </c>
    </row>
    <row r="141" ht="18">
      <c r="A141" s="102">
        <v>19.5</v>
      </c>
      <c r="B141" s="102">
        <v>19.3</v>
      </c>
      <c r="C141" s="102">
        <v>19.1</v>
      </c>
      <c r="D141" s="102">
        <v>19.1</v>
      </c>
      <c r="E141" s="102">
        <v>18.5</v>
      </c>
      <c r="F141" s="102">
        <v>18.9</v>
      </c>
      <c r="G141" s="102">
        <v>22.6</v>
      </c>
      <c r="H141" s="102">
        <v>25.6</v>
      </c>
      <c r="I141" s="63">
        <f>IF(H141&gt;0,INT(1085000*EXP(-0.46944*H141)+73.61),0)</f>
        <v>80</v>
      </c>
      <c r="J141" s="52">
        <f>J140+0.1</f>
        <v>25.610000000000124</v>
      </c>
      <c r="K141" s="63">
        <f>IF(J141&gt;0,INT(1085000*EXP(-0.46944*J141)+73.61),0)</f>
        <v>80</v>
      </c>
      <c r="L141" s="52">
        <f>L140+0.1</f>
        <v>25.620000000000125</v>
      </c>
      <c r="M141" s="63">
        <f>IF(L141&gt;0,INT(1085000*EXP(-0.46944*L141)+73.61),0)</f>
        <v>80</v>
      </c>
      <c r="N141" s="52">
        <f>N140+0.1</f>
        <v>25.630000000000123</v>
      </c>
      <c r="O141" s="63">
        <f>IF(N141&gt;0,INT(1085000*EXP(-0.46944*N141)+73.61),0)</f>
        <v>80</v>
      </c>
      <c r="P141" s="52">
        <f>P140+0.1</f>
        <v>25.640000000000125</v>
      </c>
      <c r="Q141" s="63">
        <f>IF(P141&gt;0,INT(1085000*EXP(-0.46944*P141)+73.61),0)</f>
        <v>80</v>
      </c>
      <c r="R141" s="52">
        <f>R140+0.1</f>
        <v>25.650000000000126</v>
      </c>
      <c r="S141" s="63">
        <f>IF(R141&gt;0,INT(1085000*EXP(-0.46944*R141)+73.61),0)</f>
        <v>80</v>
      </c>
      <c r="T141" s="52">
        <f>T140+0.1</f>
        <v>25.660000000000124</v>
      </c>
      <c r="U141" s="63">
        <f>IF(T141&gt;0,INT(1085000*EXP(-0.46944*T141)+73.61),0)</f>
        <v>79</v>
      </c>
      <c r="V141" s="52">
        <f>V140+0.1</f>
        <v>25.670000000000126</v>
      </c>
      <c r="W141" s="63">
        <f>IF(V141&gt;0,INT(1085000*EXP(-0.46944*V141)+73.61),0)</f>
        <v>79</v>
      </c>
      <c r="X141" s="52">
        <f>X140+0.1</f>
        <v>25.680000000000124</v>
      </c>
      <c r="Y141" s="63">
        <f>IF(X141&gt;0,INT(1085000*EXP(-0.46944*X141)+73.61),0)</f>
        <v>79</v>
      </c>
      <c r="Z141" s="52">
        <f>Z140+0.1</f>
        <v>25.690000000000126</v>
      </c>
      <c r="AA141" s="64">
        <f>IF(Z141&gt;0,INT(1085000*EXP(-0.46944*Z141)+73.61),0)</f>
        <v>79</v>
      </c>
    </row>
    <row r="142" ht="18">
      <c r="A142" s="102">
        <v>19.6</v>
      </c>
      <c r="B142" s="102">
        <v>19.4</v>
      </c>
      <c r="C142" s="102">
        <v>19.2</v>
      </c>
      <c r="D142" s="102">
        <v>19.2</v>
      </c>
      <c r="E142" s="102">
        <v>18.6</v>
      </c>
      <c r="F142" s="102">
        <v>19</v>
      </c>
      <c r="G142" s="102">
        <v>22.7</v>
      </c>
      <c r="H142" s="102">
        <v>25.7</v>
      </c>
      <c r="I142" s="63">
        <f>IF(H142&gt;0,INT(1085000*EXP(-0.46944*H142)+73.61),0)</f>
        <v>79</v>
      </c>
      <c r="J142" s="52">
        <f>J141+0.1</f>
        <v>25.710000000000125</v>
      </c>
      <c r="K142" s="63">
        <f>IF(J142&gt;0,INT(1085000*EXP(-0.46944*J142)+73.61),0)</f>
        <v>79</v>
      </c>
      <c r="L142" s="52">
        <f>L141+0.1</f>
        <v>25.720000000000127</v>
      </c>
      <c r="M142" s="63">
        <f>IF(L142&gt;0,INT(1085000*EXP(-0.46944*L142)+73.61),0)</f>
        <v>79</v>
      </c>
      <c r="N142" s="52">
        <f>N141+0.1</f>
        <v>25.730000000000125</v>
      </c>
      <c r="O142" s="63">
        <f>IF(N142&gt;0,INT(1085000*EXP(-0.46944*N142)+73.61),0)</f>
        <v>79</v>
      </c>
      <c r="P142" s="52">
        <f>P141+0.1</f>
        <v>25.740000000000126</v>
      </c>
      <c r="Q142" s="63">
        <f>IF(P142&gt;0,INT(1085000*EXP(-0.46944*P142)+73.61),0)</f>
        <v>79</v>
      </c>
      <c r="R142" s="52">
        <f>R141+0.1</f>
        <v>25.750000000000128</v>
      </c>
      <c r="S142" s="63">
        <f>IF(R142&gt;0,INT(1085000*EXP(-0.46944*R142)+73.61),0)</f>
        <v>79</v>
      </c>
      <c r="T142" s="52">
        <f>T141+0.1</f>
        <v>25.760000000000126</v>
      </c>
      <c r="U142" s="63">
        <f>IF(T142&gt;0,INT(1085000*EXP(-0.46944*T142)+73.61),0)</f>
        <v>79</v>
      </c>
      <c r="V142" s="52">
        <f>V141+0.1</f>
        <v>25.770000000000127</v>
      </c>
      <c r="W142" s="63">
        <f>IF(V142&gt;0,INT(1085000*EXP(-0.46944*V142)+73.61),0)</f>
        <v>79</v>
      </c>
      <c r="X142" s="52">
        <f>X141+0.1</f>
        <v>25.780000000000125</v>
      </c>
      <c r="Y142" s="63">
        <f>IF(X142&gt;0,INT(1085000*EXP(-0.46944*X142)+73.61),0)</f>
        <v>79</v>
      </c>
      <c r="Z142" s="52">
        <f>Z141+0.1</f>
        <v>25.790000000000127</v>
      </c>
      <c r="AA142" s="64">
        <f>IF(Z142&gt;0,INT(1085000*EXP(-0.46944*Z142)+73.61),0)</f>
        <v>79</v>
      </c>
    </row>
    <row r="143" ht="18">
      <c r="A143" s="102">
        <v>19.7</v>
      </c>
      <c r="B143" s="102">
        <v>19.5</v>
      </c>
      <c r="C143" s="102">
        <v>19.3</v>
      </c>
      <c r="D143" s="102">
        <v>19.3</v>
      </c>
      <c r="E143" s="102">
        <v>18.7</v>
      </c>
      <c r="F143" s="102">
        <v>19.1</v>
      </c>
      <c r="G143" s="102">
        <v>22.8</v>
      </c>
      <c r="H143" s="102">
        <v>25.8</v>
      </c>
      <c r="I143" s="63">
        <f>IF(H143&gt;0,INT(1085000*EXP(-0.46944*H143)+73.61),0)</f>
        <v>79</v>
      </c>
      <c r="J143" s="52">
        <f>J142+0.1</f>
        <v>25.810000000000127</v>
      </c>
      <c r="K143" s="63">
        <f>IF(J143&gt;0,INT(1085000*EXP(-0.46944*J143)+73.61),0)</f>
        <v>79</v>
      </c>
      <c r="L143" s="52">
        <f>L142+0.1</f>
        <v>25.820000000000128</v>
      </c>
      <c r="M143" s="63">
        <f>IF(L143&gt;0,INT(1085000*EXP(-0.46944*L143)+73.61),0)</f>
        <v>79</v>
      </c>
      <c r="N143" s="52">
        <f>N142+0.1</f>
        <v>25.830000000000126</v>
      </c>
      <c r="O143" s="63">
        <f>IF(N143&gt;0,INT(1085000*EXP(-0.46944*N143)+73.61),0)</f>
        <v>79</v>
      </c>
      <c r="P143" s="52">
        <f>P142+0.1</f>
        <v>25.840000000000128</v>
      </c>
      <c r="Q143" s="63">
        <f>IF(P143&gt;0,INT(1085000*EXP(-0.46944*P143)+73.61),0)</f>
        <v>79</v>
      </c>
      <c r="R143" s="52">
        <f>R142+0.1</f>
        <v>25.85000000000013</v>
      </c>
      <c r="S143" s="63">
        <f>IF(R143&gt;0,INT(1085000*EXP(-0.46944*R143)+73.61),0)</f>
        <v>79</v>
      </c>
      <c r="T143" s="52">
        <f>T142+0.1</f>
        <v>25.860000000000127</v>
      </c>
      <c r="U143" s="63">
        <f>IF(T143&gt;0,INT(1085000*EXP(-0.46944*T143)+73.61),0)</f>
        <v>79</v>
      </c>
      <c r="V143" s="52">
        <f>V142+0.1</f>
        <v>25.87000000000013</v>
      </c>
      <c r="W143" s="63">
        <f>IF(V143&gt;0,INT(1085000*EXP(-0.46944*V143)+73.61),0)</f>
        <v>79</v>
      </c>
      <c r="X143" s="52">
        <f>X142+0.1</f>
        <v>25.880000000000127</v>
      </c>
      <c r="Y143" s="63">
        <f>IF(X143&gt;0,INT(1085000*EXP(-0.46944*X143)+73.61),0)</f>
        <v>79</v>
      </c>
      <c r="Z143" s="52">
        <f>Z142+0.1</f>
        <v>25.89000000000013</v>
      </c>
      <c r="AA143" s="64">
        <f>IF(Z143&gt;0,INT(1085000*EXP(-0.46944*Z143)+73.61),0)</f>
        <v>79</v>
      </c>
    </row>
    <row r="144" ht="18">
      <c r="A144" s="102">
        <v>19.8</v>
      </c>
      <c r="B144" s="102">
        <v>19.6</v>
      </c>
      <c r="C144" s="102">
        <v>19.4</v>
      </c>
      <c r="D144" s="102">
        <v>19.4</v>
      </c>
      <c r="E144" s="102">
        <v>18.8</v>
      </c>
      <c r="F144" s="102">
        <v>19.2</v>
      </c>
      <c r="G144" s="102">
        <v>22.9</v>
      </c>
      <c r="H144" s="102">
        <v>25.9</v>
      </c>
      <c r="I144" s="63">
        <f>IF(H144&gt;0,INT(1085000*EXP(-0.46944*H144)+73.61),0)</f>
        <v>79</v>
      </c>
      <c r="J144" s="52">
        <f>J143+0.1</f>
        <v>25.910000000000128</v>
      </c>
      <c r="K144" s="63">
        <f>IF(J144&gt;0,INT(1085000*EXP(-0.46944*J144)+73.61),0)</f>
        <v>79</v>
      </c>
      <c r="L144" s="52">
        <f>L143+0.1</f>
        <v>25.92000000000013</v>
      </c>
      <c r="M144" s="63">
        <f>IF(L144&gt;0,INT(1085000*EXP(-0.46944*L144)+73.61),0)</f>
        <v>79</v>
      </c>
      <c r="N144" s="52">
        <f>N143+0.1</f>
        <v>25.930000000000128</v>
      </c>
      <c r="O144" s="63">
        <f>IF(N144&gt;0,INT(1085000*EXP(-0.46944*N144)+73.61),0)</f>
        <v>79</v>
      </c>
      <c r="P144" s="52">
        <f>P143+0.1</f>
        <v>25.94000000000013</v>
      </c>
      <c r="Q144" s="63">
        <f>IF(P144&gt;0,INT(1085000*EXP(-0.46944*P144)+73.61),0)</f>
        <v>79</v>
      </c>
      <c r="R144" s="52">
        <f>R143+0.1</f>
        <v>25.95000000000013</v>
      </c>
      <c r="S144" s="63">
        <f>IF(R144&gt;0,INT(1085000*EXP(-0.46944*R144)+73.61),0)</f>
        <v>79</v>
      </c>
      <c r="T144" s="52">
        <f>T143+0.1</f>
        <v>25.96000000000013</v>
      </c>
      <c r="U144" s="63">
        <f>IF(T144&gt;0,INT(1085000*EXP(-0.46944*T144)+73.61),0)</f>
        <v>79</v>
      </c>
      <c r="V144" s="52">
        <f>V143+0.1</f>
        <v>25.97000000000013</v>
      </c>
      <c r="W144" s="63">
        <f>IF(V144&gt;0,INT(1085000*EXP(-0.46944*V144)+73.61),0)</f>
        <v>79</v>
      </c>
      <c r="X144" s="52">
        <f>X143+0.1</f>
        <v>25.98000000000013</v>
      </c>
      <c r="Y144" s="63">
        <f>IF(X144&gt;0,INT(1085000*EXP(-0.46944*X144)+73.61),0)</f>
        <v>79</v>
      </c>
      <c r="Z144" s="52">
        <f>Z143+0.1</f>
        <v>25.99000000000013</v>
      </c>
      <c r="AA144" s="64">
        <f>IF(Z144&gt;0,INT(1085000*EXP(-0.46944*Z144)+73.61),0)</f>
        <v>79</v>
      </c>
    </row>
    <row r="145" ht="18">
      <c r="A145" s="102">
        <v>19.9</v>
      </c>
      <c r="B145" s="102">
        <v>19.7</v>
      </c>
      <c r="C145" s="102">
        <v>19.5</v>
      </c>
      <c r="D145" s="102">
        <v>19.5</v>
      </c>
      <c r="E145" s="102">
        <v>18.9</v>
      </c>
      <c r="F145" s="102">
        <v>19.3</v>
      </c>
      <c r="G145" s="102">
        <v>23</v>
      </c>
      <c r="H145" s="102">
        <v>26</v>
      </c>
      <c r="I145" s="65">
        <f>IF(H145&gt;0,INT(1085000*EXP(-0.46944*H145)+73.61),0)</f>
        <v>79</v>
      </c>
      <c r="J145" s="52">
        <f>J144+0.1</f>
        <v>26.01000000000013</v>
      </c>
      <c r="K145" s="65">
        <f>IF(J145&gt;0,INT(1085000*EXP(-0.46944*J145)+73.61),0)</f>
        <v>79</v>
      </c>
      <c r="L145" s="52">
        <f>L144+0.1</f>
        <v>26.02000000000013</v>
      </c>
      <c r="M145" s="65">
        <f>IF(L145&gt;0,INT(1085000*EXP(-0.46944*L145)+73.61),0)</f>
        <v>78</v>
      </c>
      <c r="N145" s="52">
        <f>N144+0.1</f>
        <v>26.03000000000013</v>
      </c>
      <c r="O145" s="65">
        <f>IF(N145&gt;0,INT(1085000*EXP(-0.46944*N145)+73.61),0)</f>
        <v>78</v>
      </c>
      <c r="P145" s="52">
        <f>P144+0.1</f>
        <v>26.04000000000013</v>
      </c>
      <c r="Q145" s="65">
        <f>IF(P145&gt;0,INT(1085000*EXP(-0.46944*P145)+73.61),0)</f>
        <v>78</v>
      </c>
      <c r="R145" s="52">
        <f>R144+0.1</f>
        <v>26.050000000000132</v>
      </c>
      <c r="S145" s="65">
        <f>IF(R145&gt;0,INT(1085000*EXP(-0.46944*R145)+73.61),0)</f>
        <v>78</v>
      </c>
      <c r="T145" s="52">
        <f>T144+0.1</f>
        <v>26.06000000000013</v>
      </c>
      <c r="U145" s="65">
        <f>IF(T145&gt;0,INT(1085000*EXP(-0.46944*T145)+73.61),0)</f>
        <v>78</v>
      </c>
      <c r="V145" s="52">
        <f>V144+0.1</f>
        <v>26.07000000000013</v>
      </c>
      <c r="W145" s="65">
        <f>IF(V145&gt;0,INT(1085000*EXP(-0.46944*V145)+73.61),0)</f>
        <v>78</v>
      </c>
      <c r="X145" s="52">
        <f>X144+0.1</f>
        <v>26.08000000000013</v>
      </c>
      <c r="Y145" s="65">
        <f>IF(X145&gt;0,INT(1085000*EXP(-0.46944*X145)+73.61),0)</f>
        <v>78</v>
      </c>
      <c r="Z145" s="52">
        <f>Z144+0.1</f>
        <v>26.09000000000013</v>
      </c>
      <c r="AA145" s="66">
        <f>IF(Z145&gt;0,INT(1085000*EXP(-0.46944*Z145)+73.61),0)</f>
        <v>78</v>
      </c>
    </row>
  </sheetData>
  <mergeCells count="10">
    <mergeCell ref="Q1:AA1"/>
    <mergeCell ref="Q2:AA2"/>
    <mergeCell ref="Q3:AA3"/>
    <mergeCell ref="A4:AA4"/>
    <mergeCell ref="A5:AA5"/>
    <mergeCell ref="A6:AA6"/>
    <mergeCell ref="AB6:AK6"/>
    <mergeCell ref="A8:D8"/>
    <mergeCell ref="E8:H8"/>
    <mergeCell ref="I8:AA8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 outlineLevelRow="0" outlineLevelCol="0"/>
  <cols>
    <col min="1" max="1" width="10" style="20" bestFit="1" customWidth="1"/>
    <col min="2" max="2" width="9.33203125" style="20" bestFit="1" customWidth="1"/>
    <col min="3" max="3" width="9.1640625" style="20" bestFit="1" customWidth="1"/>
    <col min="4" max="4" width="7.5" style="20" bestFit="1" customWidth="1"/>
    <col min="5" max="5" width="10" style="20" bestFit="1" customWidth="1"/>
    <col min="6" max="6" width="9.33203125" style="20" bestFit="1" customWidth="1"/>
    <col min="7" max="7" width="9.1640625" style="20" bestFit="1" customWidth="1"/>
    <col min="8" max="8" width="28.5" style="57" bestFit="1" customWidth="1"/>
    <col min="9" max="9" width="10.5" style="24" customWidth="1"/>
    <col min="10" max="10" width="7.6640625" style="23" hidden="1" customWidth="1"/>
    <col min="11" max="11" width="10.5" style="24" customWidth="1"/>
    <col min="12" max="12" width="9.1640625" style="24" hidden="1" customWidth="1"/>
    <col min="13" max="13" width="10.33203125" style="24" customWidth="1"/>
    <col min="14" max="14" width="9" style="24" hidden="1" customWidth="1"/>
    <col min="15" max="15" width="10.83203125" style="24" customWidth="1"/>
    <col min="16" max="16" width="0.33203125" style="24" hidden="1" customWidth="1"/>
    <col min="17" max="17" width="9.83203125" style="24" customWidth="1"/>
    <col min="18" max="18" width="8.6640625" style="24" hidden="1" customWidth="1"/>
    <col min="19" max="19" width="9.6640625" style="24" customWidth="1"/>
    <col min="20" max="20" width="10" style="24" hidden="1" customWidth="1"/>
    <col min="21" max="21" width="10.6640625" style="24" customWidth="1"/>
    <col min="22" max="22" width="8.1640625" style="24" hidden="1" customWidth="1"/>
    <col min="23" max="23" width="9.33203125" style="24" customWidth="1"/>
    <col min="24" max="24" width="10.5" style="24" hidden="1" customWidth="1"/>
    <col min="25" max="25" width="10.6640625" style="24" customWidth="1"/>
    <col min="26" max="26" width="7.6640625" style="24" hidden="1" customWidth="1"/>
    <col min="27" max="27" width="10.6640625" style="24" customWidth="1"/>
    <col min="28" max="28" width="8.83203125" style="25"/>
    <col min="29" max="29" width="4.33203125" style="25" customWidth="1"/>
    <col min="30" max="30" width="4.6640625" style="25" customWidth="1"/>
    <col min="31" max="31" width="2.5" style="25" customWidth="1"/>
    <col min="32" max="32" width="4.83203125" style="25" customWidth="1"/>
    <col min="33" max="33" width="4.33203125" style="25" customWidth="1"/>
    <col min="34" max="34" width="4.6640625" style="25" customWidth="1"/>
    <col min="35" max="35" width="6.33203125" style="25" customWidth="1"/>
    <col min="36" max="256" width="8.83203125" style="25"/>
    <col min="257" max="257" width="10.6640625" style="25" customWidth="1"/>
    <col min="258" max="258" width="10.6640625" style="25" customWidth="1"/>
    <col min="259" max="259" width="10.6640625" style="25" customWidth="1"/>
    <col min="260" max="260" width="10.6640625" style="25" customWidth="1"/>
    <col min="261" max="261" width="10.6640625" style="25" customWidth="1"/>
    <col min="262" max="262" width="10.6640625" style="25" customWidth="1"/>
    <col min="263" max="263" width="10.6640625" style="25" customWidth="1"/>
    <col min="264" max="264" width="10.6640625" style="25" customWidth="1"/>
    <col min="265" max="265" width="10.5" style="25" customWidth="1"/>
    <col min="266" max="266" width="0" style="25" hidden="1" customWidth="1"/>
    <col min="267" max="267" width="10.5" style="25" customWidth="1"/>
    <col min="268" max="268" width="0" style="25" hidden="1" customWidth="1"/>
    <col min="269" max="269" width="10.33203125" style="25" customWidth="1"/>
    <col min="270" max="270" width="0" style="25" hidden="1" customWidth="1"/>
    <col min="271" max="271" width="10.83203125" style="25" customWidth="1"/>
    <col min="272" max="272" width="0" style="25" hidden="1" customWidth="1"/>
    <col min="273" max="273" width="9.83203125" style="25" customWidth="1"/>
    <col min="274" max="274" width="0" style="25" hidden="1" customWidth="1"/>
    <col min="275" max="275" width="9.6640625" style="25" customWidth="1"/>
    <col min="276" max="276" width="0" style="25" hidden="1" customWidth="1"/>
    <col min="277" max="277" width="10.6640625" style="25" customWidth="1"/>
    <col min="278" max="278" width="0" style="25" hidden="1" customWidth="1"/>
    <col min="279" max="279" width="9.33203125" style="25" customWidth="1"/>
    <col min="280" max="280" width="0" style="25" hidden="1" customWidth="1"/>
    <col min="281" max="281" width="10.6640625" style="25" customWidth="1"/>
    <col min="282" max="282" width="0" style="25" hidden="1" customWidth="1"/>
    <col min="283" max="283" width="10.6640625" style="25" customWidth="1"/>
    <col min="284" max="284" width="8.83203125" style="25"/>
    <col min="285" max="285" width="4.33203125" style="25" customWidth="1"/>
    <col min="286" max="286" width="4.6640625" style="25" customWidth="1"/>
    <col min="287" max="287" width="2.5" style="25" customWidth="1"/>
    <col min="288" max="288" width="4.83203125" style="25" customWidth="1"/>
    <col min="289" max="289" width="4.33203125" style="25" customWidth="1"/>
    <col min="290" max="290" width="4.6640625" style="25" customWidth="1"/>
    <col min="291" max="291" width="6.33203125" style="25" customWidth="1"/>
    <col min="292" max="512" width="8.83203125" style="25"/>
    <col min="513" max="513" width="10.6640625" style="25" customWidth="1"/>
    <col min="514" max="514" width="10.6640625" style="25" customWidth="1"/>
    <col min="515" max="515" width="10.6640625" style="25" customWidth="1"/>
    <col min="516" max="516" width="10.6640625" style="25" customWidth="1"/>
    <col min="517" max="517" width="10.6640625" style="25" customWidth="1"/>
    <col min="518" max="518" width="10.6640625" style="25" customWidth="1"/>
    <col min="519" max="519" width="10.6640625" style="25" customWidth="1"/>
    <col min="520" max="520" width="10.6640625" style="25" customWidth="1"/>
    <col min="521" max="521" width="10.5" style="25" customWidth="1"/>
    <col min="522" max="522" width="0" style="25" hidden="1" customWidth="1"/>
    <col min="523" max="523" width="10.5" style="25" customWidth="1"/>
    <col min="524" max="524" width="0" style="25" hidden="1" customWidth="1"/>
    <col min="525" max="525" width="10.33203125" style="25" customWidth="1"/>
    <col min="526" max="526" width="0" style="25" hidden="1" customWidth="1"/>
    <col min="527" max="527" width="10.83203125" style="25" customWidth="1"/>
    <col min="528" max="528" width="0" style="25" hidden="1" customWidth="1"/>
    <col min="529" max="529" width="9.83203125" style="25" customWidth="1"/>
    <col min="530" max="530" width="0" style="25" hidden="1" customWidth="1"/>
    <col min="531" max="531" width="9.6640625" style="25" customWidth="1"/>
    <col min="532" max="532" width="0" style="25" hidden="1" customWidth="1"/>
    <col min="533" max="533" width="10.6640625" style="25" customWidth="1"/>
    <col min="534" max="534" width="0" style="25" hidden="1" customWidth="1"/>
    <col min="535" max="535" width="9.33203125" style="25" customWidth="1"/>
    <col min="536" max="536" width="0" style="25" hidden="1" customWidth="1"/>
    <col min="537" max="537" width="10.6640625" style="25" customWidth="1"/>
    <col min="538" max="538" width="0" style="25" hidden="1" customWidth="1"/>
    <col min="539" max="539" width="10.6640625" style="25" customWidth="1"/>
    <col min="540" max="540" width="8.83203125" style="25"/>
    <col min="541" max="541" width="4.33203125" style="25" customWidth="1"/>
    <col min="542" max="542" width="4.6640625" style="25" customWidth="1"/>
    <col min="543" max="543" width="2.5" style="25" customWidth="1"/>
    <col min="544" max="544" width="4.83203125" style="25" customWidth="1"/>
    <col min="545" max="545" width="4.33203125" style="25" customWidth="1"/>
    <col min="546" max="546" width="4.6640625" style="25" customWidth="1"/>
    <col min="547" max="547" width="6.33203125" style="25" customWidth="1"/>
    <col min="548" max="768" width="8.83203125" style="25"/>
    <col min="769" max="769" width="10.6640625" style="25" customWidth="1"/>
    <col min="770" max="770" width="10.6640625" style="25" customWidth="1"/>
    <col min="771" max="771" width="10.6640625" style="25" customWidth="1"/>
    <col min="772" max="772" width="10.6640625" style="25" customWidth="1"/>
    <col min="773" max="773" width="10.6640625" style="25" customWidth="1"/>
    <col min="774" max="774" width="10.6640625" style="25" customWidth="1"/>
    <col min="775" max="775" width="10.6640625" style="25" customWidth="1"/>
    <col min="776" max="776" width="10.6640625" style="25" customWidth="1"/>
    <col min="777" max="777" width="10.5" style="25" customWidth="1"/>
    <col min="778" max="778" width="0" style="25" hidden="1" customWidth="1"/>
    <col min="779" max="779" width="10.5" style="25" customWidth="1"/>
    <col min="780" max="780" width="0" style="25" hidden="1" customWidth="1"/>
    <col min="781" max="781" width="10.33203125" style="25" customWidth="1"/>
    <col min="782" max="782" width="0" style="25" hidden="1" customWidth="1"/>
    <col min="783" max="783" width="10.83203125" style="25" customWidth="1"/>
    <col min="784" max="784" width="0" style="25" hidden="1" customWidth="1"/>
    <col min="785" max="785" width="9.83203125" style="25" customWidth="1"/>
    <col min="786" max="786" width="0" style="25" hidden="1" customWidth="1"/>
    <col min="787" max="787" width="9.6640625" style="25" customWidth="1"/>
    <col min="788" max="788" width="0" style="25" hidden="1" customWidth="1"/>
    <col min="789" max="789" width="10.6640625" style="25" customWidth="1"/>
    <col min="790" max="790" width="0" style="25" hidden="1" customWidth="1"/>
    <col min="791" max="791" width="9.33203125" style="25" customWidth="1"/>
    <col min="792" max="792" width="0" style="25" hidden="1" customWidth="1"/>
    <col min="793" max="793" width="10.6640625" style="25" customWidth="1"/>
    <col min="794" max="794" width="0" style="25" hidden="1" customWidth="1"/>
    <col min="795" max="795" width="10.6640625" style="25" customWidth="1"/>
    <col min="796" max="796" width="8.83203125" style="25"/>
    <col min="797" max="797" width="4.33203125" style="25" customWidth="1"/>
    <col min="798" max="798" width="4.6640625" style="25" customWidth="1"/>
    <col min="799" max="799" width="2.5" style="25" customWidth="1"/>
    <col min="800" max="800" width="4.83203125" style="25" customWidth="1"/>
    <col min="801" max="801" width="4.33203125" style="25" customWidth="1"/>
    <col min="802" max="802" width="4.6640625" style="25" customWidth="1"/>
    <col min="803" max="803" width="6.33203125" style="25" customWidth="1"/>
    <col min="804" max="1024" width="8.83203125" style="25"/>
    <col min="1025" max="1025" width="10.6640625" style="25" customWidth="1"/>
    <col min="1026" max="1026" width="10.6640625" style="25" customWidth="1"/>
    <col min="1027" max="1027" width="10.6640625" style="25" customWidth="1"/>
    <col min="1028" max="1028" width="10.6640625" style="25" customWidth="1"/>
    <col min="1029" max="1029" width="10.6640625" style="25" customWidth="1"/>
    <col min="1030" max="1030" width="10.6640625" style="25" customWidth="1"/>
    <col min="1031" max="1031" width="10.6640625" style="25" customWidth="1"/>
    <col min="1032" max="1032" width="10.6640625" style="25" customWidth="1"/>
    <col min="1033" max="1033" width="10.5" style="25" customWidth="1"/>
    <col min="1034" max="1034" width="0" style="25" hidden="1" customWidth="1"/>
    <col min="1035" max="1035" width="10.5" style="25" customWidth="1"/>
    <col min="1036" max="1036" width="0" style="25" hidden="1" customWidth="1"/>
    <col min="1037" max="1037" width="10.33203125" style="25" customWidth="1"/>
    <col min="1038" max="1038" width="0" style="25" hidden="1" customWidth="1"/>
    <col min="1039" max="1039" width="10.83203125" style="25" customWidth="1"/>
    <col min="1040" max="1040" width="0" style="25" hidden="1" customWidth="1"/>
    <col min="1041" max="1041" width="9.83203125" style="25" customWidth="1"/>
    <col min="1042" max="1042" width="0" style="25" hidden="1" customWidth="1"/>
    <col min="1043" max="1043" width="9.6640625" style="25" customWidth="1"/>
    <col min="1044" max="1044" width="0" style="25" hidden="1" customWidth="1"/>
    <col min="1045" max="1045" width="10.6640625" style="25" customWidth="1"/>
    <col min="1046" max="1046" width="0" style="25" hidden="1" customWidth="1"/>
    <col min="1047" max="1047" width="9.33203125" style="25" customWidth="1"/>
    <col min="1048" max="1048" width="0" style="25" hidden="1" customWidth="1"/>
    <col min="1049" max="1049" width="10.6640625" style="25" customWidth="1"/>
    <col min="1050" max="1050" width="0" style="25" hidden="1" customWidth="1"/>
    <col min="1051" max="1051" width="10.6640625" style="25" customWidth="1"/>
    <col min="1052" max="1052" width="8.83203125" style="25"/>
    <col min="1053" max="1053" width="4.33203125" style="25" customWidth="1"/>
    <col min="1054" max="1054" width="4.6640625" style="25" customWidth="1"/>
    <col min="1055" max="1055" width="2.5" style="25" customWidth="1"/>
    <col min="1056" max="1056" width="4.83203125" style="25" customWidth="1"/>
    <col min="1057" max="1057" width="4.33203125" style="25" customWidth="1"/>
    <col min="1058" max="1058" width="4.6640625" style="25" customWidth="1"/>
    <col min="1059" max="1059" width="6.33203125" style="25" customWidth="1"/>
    <col min="1060" max="1280" width="8.83203125" style="25"/>
    <col min="1281" max="1281" width="10.6640625" style="25" customWidth="1"/>
    <col min="1282" max="1282" width="10.6640625" style="25" customWidth="1"/>
    <col min="1283" max="1283" width="10.6640625" style="25" customWidth="1"/>
    <col min="1284" max="1284" width="10.6640625" style="25" customWidth="1"/>
    <col min="1285" max="1285" width="10.6640625" style="25" customWidth="1"/>
    <col min="1286" max="1286" width="10.6640625" style="25" customWidth="1"/>
    <col min="1287" max="1287" width="10.6640625" style="25" customWidth="1"/>
    <col min="1288" max="1288" width="10.6640625" style="25" customWidth="1"/>
    <col min="1289" max="1289" width="10.5" style="25" customWidth="1"/>
    <col min="1290" max="1290" width="0" style="25" hidden="1" customWidth="1"/>
    <col min="1291" max="1291" width="10.5" style="25" customWidth="1"/>
    <col min="1292" max="1292" width="0" style="25" hidden="1" customWidth="1"/>
    <col min="1293" max="1293" width="10.33203125" style="25" customWidth="1"/>
    <col min="1294" max="1294" width="0" style="25" hidden="1" customWidth="1"/>
    <col min="1295" max="1295" width="10.83203125" style="25" customWidth="1"/>
    <col min="1296" max="1296" width="0" style="25" hidden="1" customWidth="1"/>
    <col min="1297" max="1297" width="9.83203125" style="25" customWidth="1"/>
    <col min="1298" max="1298" width="0" style="25" hidden="1" customWidth="1"/>
    <col min="1299" max="1299" width="9.6640625" style="25" customWidth="1"/>
    <col min="1300" max="1300" width="0" style="25" hidden="1" customWidth="1"/>
    <col min="1301" max="1301" width="10.6640625" style="25" customWidth="1"/>
    <col min="1302" max="1302" width="0" style="25" hidden="1" customWidth="1"/>
    <col min="1303" max="1303" width="9.33203125" style="25" customWidth="1"/>
    <col min="1304" max="1304" width="0" style="25" hidden="1" customWidth="1"/>
    <col min="1305" max="1305" width="10.6640625" style="25" customWidth="1"/>
    <col min="1306" max="1306" width="0" style="25" hidden="1" customWidth="1"/>
    <col min="1307" max="1307" width="10.6640625" style="25" customWidth="1"/>
    <col min="1308" max="1308" width="8.83203125" style="25"/>
    <col min="1309" max="1309" width="4.33203125" style="25" customWidth="1"/>
    <col min="1310" max="1310" width="4.6640625" style="25" customWidth="1"/>
    <col min="1311" max="1311" width="2.5" style="25" customWidth="1"/>
    <col min="1312" max="1312" width="4.83203125" style="25" customWidth="1"/>
    <col min="1313" max="1313" width="4.33203125" style="25" customWidth="1"/>
    <col min="1314" max="1314" width="4.6640625" style="25" customWidth="1"/>
    <col min="1315" max="1315" width="6.33203125" style="25" customWidth="1"/>
    <col min="1316" max="1536" width="8.83203125" style="25"/>
    <col min="1537" max="1537" width="10.6640625" style="25" customWidth="1"/>
    <col min="1538" max="1538" width="10.6640625" style="25" customWidth="1"/>
    <col min="1539" max="1539" width="10.6640625" style="25" customWidth="1"/>
    <col min="1540" max="1540" width="10.6640625" style="25" customWidth="1"/>
    <col min="1541" max="1541" width="10.6640625" style="25" customWidth="1"/>
    <col min="1542" max="1542" width="10.6640625" style="25" customWidth="1"/>
    <col min="1543" max="1543" width="10.6640625" style="25" customWidth="1"/>
    <col min="1544" max="1544" width="10.6640625" style="25" customWidth="1"/>
    <col min="1545" max="1545" width="10.5" style="25" customWidth="1"/>
    <col min="1546" max="1546" width="0" style="25" hidden="1" customWidth="1"/>
    <col min="1547" max="1547" width="10.5" style="25" customWidth="1"/>
    <col min="1548" max="1548" width="0" style="25" hidden="1" customWidth="1"/>
    <col min="1549" max="1549" width="10.33203125" style="25" customWidth="1"/>
    <col min="1550" max="1550" width="0" style="25" hidden="1" customWidth="1"/>
    <col min="1551" max="1551" width="10.83203125" style="25" customWidth="1"/>
    <col min="1552" max="1552" width="0" style="25" hidden="1" customWidth="1"/>
    <col min="1553" max="1553" width="9.83203125" style="25" customWidth="1"/>
    <col min="1554" max="1554" width="0" style="25" hidden="1" customWidth="1"/>
    <col min="1555" max="1555" width="9.6640625" style="25" customWidth="1"/>
    <col min="1556" max="1556" width="0" style="25" hidden="1" customWidth="1"/>
    <col min="1557" max="1557" width="10.6640625" style="25" customWidth="1"/>
    <col min="1558" max="1558" width="0" style="25" hidden="1" customWidth="1"/>
    <col min="1559" max="1559" width="9.33203125" style="25" customWidth="1"/>
    <col min="1560" max="1560" width="0" style="25" hidden="1" customWidth="1"/>
    <col min="1561" max="1561" width="10.6640625" style="25" customWidth="1"/>
    <col min="1562" max="1562" width="0" style="25" hidden="1" customWidth="1"/>
    <col min="1563" max="1563" width="10.6640625" style="25" customWidth="1"/>
    <col min="1564" max="1564" width="8.83203125" style="25"/>
    <col min="1565" max="1565" width="4.33203125" style="25" customWidth="1"/>
    <col min="1566" max="1566" width="4.6640625" style="25" customWidth="1"/>
    <col min="1567" max="1567" width="2.5" style="25" customWidth="1"/>
    <col min="1568" max="1568" width="4.83203125" style="25" customWidth="1"/>
    <col min="1569" max="1569" width="4.33203125" style="25" customWidth="1"/>
    <col min="1570" max="1570" width="4.6640625" style="25" customWidth="1"/>
    <col min="1571" max="1571" width="6.33203125" style="25" customWidth="1"/>
    <col min="1572" max="1792" width="8.83203125" style="25"/>
    <col min="1793" max="1793" width="10.6640625" style="25" customWidth="1"/>
    <col min="1794" max="1794" width="10.6640625" style="25" customWidth="1"/>
    <col min="1795" max="1795" width="10.6640625" style="25" customWidth="1"/>
    <col min="1796" max="1796" width="10.6640625" style="25" customWidth="1"/>
    <col min="1797" max="1797" width="10.6640625" style="25" customWidth="1"/>
    <col min="1798" max="1798" width="10.6640625" style="25" customWidth="1"/>
    <col min="1799" max="1799" width="10.6640625" style="25" customWidth="1"/>
    <col min="1800" max="1800" width="10.6640625" style="25" customWidth="1"/>
    <col min="1801" max="1801" width="10.5" style="25" customWidth="1"/>
    <col min="1802" max="1802" width="0" style="25" hidden="1" customWidth="1"/>
    <col min="1803" max="1803" width="10.5" style="25" customWidth="1"/>
    <col min="1804" max="1804" width="0" style="25" hidden="1" customWidth="1"/>
    <col min="1805" max="1805" width="10.33203125" style="25" customWidth="1"/>
    <col min="1806" max="1806" width="0" style="25" hidden="1" customWidth="1"/>
    <col min="1807" max="1807" width="10.83203125" style="25" customWidth="1"/>
    <col min="1808" max="1808" width="0" style="25" hidden="1" customWidth="1"/>
    <col min="1809" max="1809" width="9.83203125" style="25" customWidth="1"/>
    <col min="1810" max="1810" width="0" style="25" hidden="1" customWidth="1"/>
    <col min="1811" max="1811" width="9.6640625" style="25" customWidth="1"/>
    <col min="1812" max="1812" width="0" style="25" hidden="1" customWidth="1"/>
    <col min="1813" max="1813" width="10.6640625" style="25" customWidth="1"/>
    <col min="1814" max="1814" width="0" style="25" hidden="1" customWidth="1"/>
    <col min="1815" max="1815" width="9.33203125" style="25" customWidth="1"/>
    <col min="1816" max="1816" width="0" style="25" hidden="1" customWidth="1"/>
    <col min="1817" max="1817" width="10.6640625" style="25" customWidth="1"/>
    <col min="1818" max="1818" width="0" style="25" hidden="1" customWidth="1"/>
    <col min="1819" max="1819" width="10.6640625" style="25" customWidth="1"/>
    <col min="1820" max="1820" width="8.83203125" style="25"/>
    <col min="1821" max="1821" width="4.33203125" style="25" customWidth="1"/>
    <col min="1822" max="1822" width="4.6640625" style="25" customWidth="1"/>
    <col min="1823" max="1823" width="2.5" style="25" customWidth="1"/>
    <col min="1824" max="1824" width="4.83203125" style="25" customWidth="1"/>
    <col min="1825" max="1825" width="4.33203125" style="25" customWidth="1"/>
    <col min="1826" max="1826" width="4.6640625" style="25" customWidth="1"/>
    <col min="1827" max="1827" width="6.33203125" style="25" customWidth="1"/>
    <col min="1828" max="2048" width="8.83203125" style="25"/>
    <col min="2049" max="2049" width="10.6640625" style="25" customWidth="1"/>
    <col min="2050" max="2050" width="10.6640625" style="25" customWidth="1"/>
    <col min="2051" max="2051" width="10.6640625" style="25" customWidth="1"/>
    <col min="2052" max="2052" width="10.6640625" style="25" customWidth="1"/>
    <col min="2053" max="2053" width="10.6640625" style="25" customWidth="1"/>
    <col min="2054" max="2054" width="10.6640625" style="25" customWidth="1"/>
    <col min="2055" max="2055" width="10.6640625" style="25" customWidth="1"/>
    <col min="2056" max="2056" width="10.6640625" style="25" customWidth="1"/>
    <col min="2057" max="2057" width="10.5" style="25" customWidth="1"/>
    <col min="2058" max="2058" width="0" style="25" hidden="1" customWidth="1"/>
    <col min="2059" max="2059" width="10.5" style="25" customWidth="1"/>
    <col min="2060" max="2060" width="0" style="25" hidden="1" customWidth="1"/>
    <col min="2061" max="2061" width="10.33203125" style="25" customWidth="1"/>
    <col min="2062" max="2062" width="0" style="25" hidden="1" customWidth="1"/>
    <col min="2063" max="2063" width="10.83203125" style="25" customWidth="1"/>
    <col min="2064" max="2064" width="0" style="25" hidden="1" customWidth="1"/>
    <col min="2065" max="2065" width="9.83203125" style="25" customWidth="1"/>
    <col min="2066" max="2066" width="0" style="25" hidden="1" customWidth="1"/>
    <col min="2067" max="2067" width="9.6640625" style="25" customWidth="1"/>
    <col min="2068" max="2068" width="0" style="25" hidden="1" customWidth="1"/>
    <col min="2069" max="2069" width="10.6640625" style="25" customWidth="1"/>
    <col min="2070" max="2070" width="0" style="25" hidden="1" customWidth="1"/>
    <col min="2071" max="2071" width="9.33203125" style="25" customWidth="1"/>
    <col min="2072" max="2072" width="0" style="25" hidden="1" customWidth="1"/>
    <col min="2073" max="2073" width="10.6640625" style="25" customWidth="1"/>
    <col min="2074" max="2074" width="0" style="25" hidden="1" customWidth="1"/>
    <col min="2075" max="2075" width="10.6640625" style="25" customWidth="1"/>
    <col min="2076" max="2076" width="8.83203125" style="25"/>
    <col min="2077" max="2077" width="4.33203125" style="25" customWidth="1"/>
    <col min="2078" max="2078" width="4.6640625" style="25" customWidth="1"/>
    <col min="2079" max="2079" width="2.5" style="25" customWidth="1"/>
    <col min="2080" max="2080" width="4.83203125" style="25" customWidth="1"/>
    <col min="2081" max="2081" width="4.33203125" style="25" customWidth="1"/>
    <col min="2082" max="2082" width="4.6640625" style="25" customWidth="1"/>
    <col min="2083" max="2083" width="6.33203125" style="25" customWidth="1"/>
    <col min="2084" max="2304" width="8.83203125" style="25"/>
    <col min="2305" max="2305" width="10.6640625" style="25" customWidth="1"/>
    <col min="2306" max="2306" width="10.6640625" style="25" customWidth="1"/>
    <col min="2307" max="2307" width="10.6640625" style="25" customWidth="1"/>
    <col min="2308" max="2308" width="10.6640625" style="25" customWidth="1"/>
    <col min="2309" max="2309" width="10.6640625" style="25" customWidth="1"/>
    <col min="2310" max="2310" width="10.6640625" style="25" customWidth="1"/>
    <col min="2311" max="2311" width="10.6640625" style="25" customWidth="1"/>
    <col min="2312" max="2312" width="10.6640625" style="25" customWidth="1"/>
    <col min="2313" max="2313" width="10.5" style="25" customWidth="1"/>
    <col min="2314" max="2314" width="0" style="25" hidden="1" customWidth="1"/>
    <col min="2315" max="2315" width="10.5" style="25" customWidth="1"/>
    <col min="2316" max="2316" width="0" style="25" hidden="1" customWidth="1"/>
    <col min="2317" max="2317" width="10.33203125" style="25" customWidth="1"/>
    <col min="2318" max="2318" width="0" style="25" hidden="1" customWidth="1"/>
    <col min="2319" max="2319" width="10.83203125" style="25" customWidth="1"/>
    <col min="2320" max="2320" width="0" style="25" hidden="1" customWidth="1"/>
    <col min="2321" max="2321" width="9.83203125" style="25" customWidth="1"/>
    <col min="2322" max="2322" width="0" style="25" hidden="1" customWidth="1"/>
    <col min="2323" max="2323" width="9.6640625" style="25" customWidth="1"/>
    <col min="2324" max="2324" width="0" style="25" hidden="1" customWidth="1"/>
    <col min="2325" max="2325" width="10.6640625" style="25" customWidth="1"/>
    <col min="2326" max="2326" width="0" style="25" hidden="1" customWidth="1"/>
    <col min="2327" max="2327" width="9.33203125" style="25" customWidth="1"/>
    <col min="2328" max="2328" width="0" style="25" hidden="1" customWidth="1"/>
    <col min="2329" max="2329" width="10.6640625" style="25" customWidth="1"/>
    <col min="2330" max="2330" width="0" style="25" hidden="1" customWidth="1"/>
    <col min="2331" max="2331" width="10.6640625" style="25" customWidth="1"/>
    <col min="2332" max="2332" width="8.83203125" style="25"/>
    <col min="2333" max="2333" width="4.33203125" style="25" customWidth="1"/>
    <col min="2334" max="2334" width="4.6640625" style="25" customWidth="1"/>
    <col min="2335" max="2335" width="2.5" style="25" customWidth="1"/>
    <col min="2336" max="2336" width="4.83203125" style="25" customWidth="1"/>
    <col min="2337" max="2337" width="4.33203125" style="25" customWidth="1"/>
    <col min="2338" max="2338" width="4.6640625" style="25" customWidth="1"/>
    <col min="2339" max="2339" width="6.33203125" style="25" customWidth="1"/>
    <col min="2340" max="2560" width="8.83203125" style="25"/>
    <col min="2561" max="2561" width="10.6640625" style="25" customWidth="1"/>
    <col min="2562" max="2562" width="10.6640625" style="25" customWidth="1"/>
    <col min="2563" max="2563" width="10.6640625" style="25" customWidth="1"/>
    <col min="2564" max="2564" width="10.6640625" style="25" customWidth="1"/>
    <col min="2565" max="2565" width="10.6640625" style="25" customWidth="1"/>
    <col min="2566" max="2566" width="10.6640625" style="25" customWidth="1"/>
    <col min="2567" max="2567" width="10.6640625" style="25" customWidth="1"/>
    <col min="2568" max="2568" width="10.6640625" style="25" customWidth="1"/>
    <col min="2569" max="2569" width="10.5" style="25" customWidth="1"/>
    <col min="2570" max="2570" width="0" style="25" hidden="1" customWidth="1"/>
    <col min="2571" max="2571" width="10.5" style="25" customWidth="1"/>
    <col min="2572" max="2572" width="0" style="25" hidden="1" customWidth="1"/>
    <col min="2573" max="2573" width="10.33203125" style="25" customWidth="1"/>
    <col min="2574" max="2574" width="0" style="25" hidden="1" customWidth="1"/>
    <col min="2575" max="2575" width="10.83203125" style="25" customWidth="1"/>
    <col min="2576" max="2576" width="0" style="25" hidden="1" customWidth="1"/>
    <col min="2577" max="2577" width="9.83203125" style="25" customWidth="1"/>
    <col min="2578" max="2578" width="0" style="25" hidden="1" customWidth="1"/>
    <col min="2579" max="2579" width="9.6640625" style="25" customWidth="1"/>
    <col min="2580" max="2580" width="0" style="25" hidden="1" customWidth="1"/>
    <col min="2581" max="2581" width="10.6640625" style="25" customWidth="1"/>
    <col min="2582" max="2582" width="0" style="25" hidden="1" customWidth="1"/>
    <col min="2583" max="2583" width="9.33203125" style="25" customWidth="1"/>
    <col min="2584" max="2584" width="0" style="25" hidden="1" customWidth="1"/>
    <col min="2585" max="2585" width="10.6640625" style="25" customWidth="1"/>
    <col min="2586" max="2586" width="0" style="25" hidden="1" customWidth="1"/>
    <col min="2587" max="2587" width="10.6640625" style="25" customWidth="1"/>
    <col min="2588" max="2588" width="8.83203125" style="25"/>
    <col min="2589" max="2589" width="4.33203125" style="25" customWidth="1"/>
    <col min="2590" max="2590" width="4.6640625" style="25" customWidth="1"/>
    <col min="2591" max="2591" width="2.5" style="25" customWidth="1"/>
    <col min="2592" max="2592" width="4.83203125" style="25" customWidth="1"/>
    <col min="2593" max="2593" width="4.33203125" style="25" customWidth="1"/>
    <col min="2594" max="2594" width="4.6640625" style="25" customWidth="1"/>
    <col min="2595" max="2595" width="6.33203125" style="25" customWidth="1"/>
    <col min="2596" max="2816" width="8.83203125" style="25"/>
    <col min="2817" max="2817" width="10.6640625" style="25" customWidth="1"/>
    <col min="2818" max="2818" width="10.6640625" style="25" customWidth="1"/>
    <col min="2819" max="2819" width="10.6640625" style="25" customWidth="1"/>
    <col min="2820" max="2820" width="10.6640625" style="25" customWidth="1"/>
    <col min="2821" max="2821" width="10.6640625" style="25" customWidth="1"/>
    <col min="2822" max="2822" width="10.6640625" style="25" customWidth="1"/>
    <col min="2823" max="2823" width="10.6640625" style="25" customWidth="1"/>
    <col min="2824" max="2824" width="10.6640625" style="25" customWidth="1"/>
    <col min="2825" max="2825" width="10.5" style="25" customWidth="1"/>
    <col min="2826" max="2826" width="0" style="25" hidden="1" customWidth="1"/>
    <col min="2827" max="2827" width="10.5" style="25" customWidth="1"/>
    <col min="2828" max="2828" width="0" style="25" hidden="1" customWidth="1"/>
    <col min="2829" max="2829" width="10.33203125" style="25" customWidth="1"/>
    <col min="2830" max="2830" width="0" style="25" hidden="1" customWidth="1"/>
    <col min="2831" max="2831" width="10.83203125" style="25" customWidth="1"/>
    <col min="2832" max="2832" width="0" style="25" hidden="1" customWidth="1"/>
    <col min="2833" max="2833" width="9.83203125" style="25" customWidth="1"/>
    <col min="2834" max="2834" width="0" style="25" hidden="1" customWidth="1"/>
    <col min="2835" max="2835" width="9.6640625" style="25" customWidth="1"/>
    <col min="2836" max="2836" width="0" style="25" hidden="1" customWidth="1"/>
    <col min="2837" max="2837" width="10.6640625" style="25" customWidth="1"/>
    <col min="2838" max="2838" width="0" style="25" hidden="1" customWidth="1"/>
    <col min="2839" max="2839" width="9.33203125" style="25" customWidth="1"/>
    <col min="2840" max="2840" width="0" style="25" hidden="1" customWidth="1"/>
    <col min="2841" max="2841" width="10.6640625" style="25" customWidth="1"/>
    <col min="2842" max="2842" width="0" style="25" hidden="1" customWidth="1"/>
    <col min="2843" max="2843" width="10.6640625" style="25" customWidth="1"/>
    <col min="2844" max="2844" width="8.83203125" style="25"/>
    <col min="2845" max="2845" width="4.33203125" style="25" customWidth="1"/>
    <col min="2846" max="2846" width="4.6640625" style="25" customWidth="1"/>
    <col min="2847" max="2847" width="2.5" style="25" customWidth="1"/>
    <col min="2848" max="2848" width="4.83203125" style="25" customWidth="1"/>
    <col min="2849" max="2849" width="4.33203125" style="25" customWidth="1"/>
    <col min="2850" max="2850" width="4.6640625" style="25" customWidth="1"/>
    <col min="2851" max="2851" width="6.33203125" style="25" customWidth="1"/>
    <col min="2852" max="3072" width="8.83203125" style="25"/>
    <col min="3073" max="3073" width="10.6640625" style="25" customWidth="1"/>
    <col min="3074" max="3074" width="10.6640625" style="25" customWidth="1"/>
    <col min="3075" max="3075" width="10.6640625" style="25" customWidth="1"/>
    <col min="3076" max="3076" width="10.6640625" style="25" customWidth="1"/>
    <col min="3077" max="3077" width="10.6640625" style="25" customWidth="1"/>
    <col min="3078" max="3078" width="10.6640625" style="25" customWidth="1"/>
    <col min="3079" max="3079" width="10.6640625" style="25" customWidth="1"/>
    <col min="3080" max="3080" width="10.6640625" style="25" customWidth="1"/>
    <col min="3081" max="3081" width="10.5" style="25" customWidth="1"/>
    <col min="3082" max="3082" width="0" style="25" hidden="1" customWidth="1"/>
    <col min="3083" max="3083" width="10.5" style="25" customWidth="1"/>
    <col min="3084" max="3084" width="0" style="25" hidden="1" customWidth="1"/>
    <col min="3085" max="3085" width="10.33203125" style="25" customWidth="1"/>
    <col min="3086" max="3086" width="0" style="25" hidden="1" customWidth="1"/>
    <col min="3087" max="3087" width="10.83203125" style="25" customWidth="1"/>
    <col min="3088" max="3088" width="0" style="25" hidden="1" customWidth="1"/>
    <col min="3089" max="3089" width="9.83203125" style="25" customWidth="1"/>
    <col min="3090" max="3090" width="0" style="25" hidden="1" customWidth="1"/>
    <col min="3091" max="3091" width="9.6640625" style="25" customWidth="1"/>
    <col min="3092" max="3092" width="0" style="25" hidden="1" customWidth="1"/>
    <col min="3093" max="3093" width="10.6640625" style="25" customWidth="1"/>
    <col min="3094" max="3094" width="0" style="25" hidden="1" customWidth="1"/>
    <col min="3095" max="3095" width="9.33203125" style="25" customWidth="1"/>
    <col min="3096" max="3096" width="0" style="25" hidden="1" customWidth="1"/>
    <col min="3097" max="3097" width="10.6640625" style="25" customWidth="1"/>
    <col min="3098" max="3098" width="0" style="25" hidden="1" customWidth="1"/>
    <col min="3099" max="3099" width="10.6640625" style="25" customWidth="1"/>
    <col min="3100" max="3100" width="8.83203125" style="25"/>
    <col min="3101" max="3101" width="4.33203125" style="25" customWidth="1"/>
    <col min="3102" max="3102" width="4.6640625" style="25" customWidth="1"/>
    <col min="3103" max="3103" width="2.5" style="25" customWidth="1"/>
    <col min="3104" max="3104" width="4.83203125" style="25" customWidth="1"/>
    <col min="3105" max="3105" width="4.33203125" style="25" customWidth="1"/>
    <col min="3106" max="3106" width="4.6640625" style="25" customWidth="1"/>
    <col min="3107" max="3107" width="6.33203125" style="25" customWidth="1"/>
    <col min="3108" max="3328" width="8.83203125" style="25"/>
    <col min="3329" max="3329" width="10.6640625" style="25" customWidth="1"/>
    <col min="3330" max="3330" width="10.6640625" style="25" customWidth="1"/>
    <col min="3331" max="3331" width="10.6640625" style="25" customWidth="1"/>
    <col min="3332" max="3332" width="10.6640625" style="25" customWidth="1"/>
    <col min="3333" max="3333" width="10.6640625" style="25" customWidth="1"/>
    <col min="3334" max="3334" width="10.6640625" style="25" customWidth="1"/>
    <col min="3335" max="3335" width="10.6640625" style="25" customWidth="1"/>
    <col min="3336" max="3336" width="10.6640625" style="25" customWidth="1"/>
    <col min="3337" max="3337" width="10.5" style="25" customWidth="1"/>
    <col min="3338" max="3338" width="0" style="25" hidden="1" customWidth="1"/>
    <col min="3339" max="3339" width="10.5" style="25" customWidth="1"/>
    <col min="3340" max="3340" width="0" style="25" hidden="1" customWidth="1"/>
    <col min="3341" max="3341" width="10.33203125" style="25" customWidth="1"/>
    <col min="3342" max="3342" width="0" style="25" hidden="1" customWidth="1"/>
    <col min="3343" max="3343" width="10.83203125" style="25" customWidth="1"/>
    <col min="3344" max="3344" width="0" style="25" hidden="1" customWidth="1"/>
    <col min="3345" max="3345" width="9.83203125" style="25" customWidth="1"/>
    <col min="3346" max="3346" width="0" style="25" hidden="1" customWidth="1"/>
    <col min="3347" max="3347" width="9.6640625" style="25" customWidth="1"/>
    <col min="3348" max="3348" width="0" style="25" hidden="1" customWidth="1"/>
    <col min="3349" max="3349" width="10.6640625" style="25" customWidth="1"/>
    <col min="3350" max="3350" width="0" style="25" hidden="1" customWidth="1"/>
    <col min="3351" max="3351" width="9.33203125" style="25" customWidth="1"/>
    <col min="3352" max="3352" width="0" style="25" hidden="1" customWidth="1"/>
    <col min="3353" max="3353" width="10.6640625" style="25" customWidth="1"/>
    <col min="3354" max="3354" width="0" style="25" hidden="1" customWidth="1"/>
    <col min="3355" max="3355" width="10.6640625" style="25" customWidth="1"/>
    <col min="3356" max="3356" width="8.83203125" style="25"/>
    <col min="3357" max="3357" width="4.33203125" style="25" customWidth="1"/>
    <col min="3358" max="3358" width="4.6640625" style="25" customWidth="1"/>
    <col min="3359" max="3359" width="2.5" style="25" customWidth="1"/>
    <col min="3360" max="3360" width="4.83203125" style="25" customWidth="1"/>
    <col min="3361" max="3361" width="4.33203125" style="25" customWidth="1"/>
    <col min="3362" max="3362" width="4.6640625" style="25" customWidth="1"/>
    <col min="3363" max="3363" width="6.33203125" style="25" customWidth="1"/>
    <col min="3364" max="3584" width="8.83203125" style="25"/>
    <col min="3585" max="3585" width="10.6640625" style="25" customWidth="1"/>
    <col min="3586" max="3586" width="10.6640625" style="25" customWidth="1"/>
    <col min="3587" max="3587" width="10.6640625" style="25" customWidth="1"/>
    <col min="3588" max="3588" width="10.6640625" style="25" customWidth="1"/>
    <col min="3589" max="3589" width="10.6640625" style="25" customWidth="1"/>
    <col min="3590" max="3590" width="10.6640625" style="25" customWidth="1"/>
    <col min="3591" max="3591" width="10.6640625" style="25" customWidth="1"/>
    <col min="3592" max="3592" width="10.6640625" style="25" customWidth="1"/>
    <col min="3593" max="3593" width="10.5" style="25" customWidth="1"/>
    <col min="3594" max="3594" width="0" style="25" hidden="1" customWidth="1"/>
    <col min="3595" max="3595" width="10.5" style="25" customWidth="1"/>
    <col min="3596" max="3596" width="0" style="25" hidden="1" customWidth="1"/>
    <col min="3597" max="3597" width="10.33203125" style="25" customWidth="1"/>
    <col min="3598" max="3598" width="0" style="25" hidden="1" customWidth="1"/>
    <col min="3599" max="3599" width="10.83203125" style="25" customWidth="1"/>
    <col min="3600" max="3600" width="0" style="25" hidden="1" customWidth="1"/>
    <col min="3601" max="3601" width="9.83203125" style="25" customWidth="1"/>
    <col min="3602" max="3602" width="0" style="25" hidden="1" customWidth="1"/>
    <col min="3603" max="3603" width="9.6640625" style="25" customWidth="1"/>
    <col min="3604" max="3604" width="0" style="25" hidden="1" customWidth="1"/>
    <col min="3605" max="3605" width="10.6640625" style="25" customWidth="1"/>
    <col min="3606" max="3606" width="0" style="25" hidden="1" customWidth="1"/>
    <col min="3607" max="3607" width="9.33203125" style="25" customWidth="1"/>
    <col min="3608" max="3608" width="0" style="25" hidden="1" customWidth="1"/>
    <col min="3609" max="3609" width="10.6640625" style="25" customWidth="1"/>
    <col min="3610" max="3610" width="0" style="25" hidden="1" customWidth="1"/>
    <col min="3611" max="3611" width="10.6640625" style="25" customWidth="1"/>
    <col min="3612" max="3612" width="8.83203125" style="25"/>
    <col min="3613" max="3613" width="4.33203125" style="25" customWidth="1"/>
    <col min="3614" max="3614" width="4.6640625" style="25" customWidth="1"/>
    <col min="3615" max="3615" width="2.5" style="25" customWidth="1"/>
    <col min="3616" max="3616" width="4.83203125" style="25" customWidth="1"/>
    <col min="3617" max="3617" width="4.33203125" style="25" customWidth="1"/>
    <col min="3618" max="3618" width="4.6640625" style="25" customWidth="1"/>
    <col min="3619" max="3619" width="6.33203125" style="25" customWidth="1"/>
    <col min="3620" max="3840" width="8.83203125" style="25"/>
    <col min="3841" max="3841" width="10.6640625" style="25" customWidth="1"/>
    <col min="3842" max="3842" width="10.6640625" style="25" customWidth="1"/>
    <col min="3843" max="3843" width="10.6640625" style="25" customWidth="1"/>
    <col min="3844" max="3844" width="10.6640625" style="25" customWidth="1"/>
    <col min="3845" max="3845" width="10.6640625" style="25" customWidth="1"/>
    <col min="3846" max="3846" width="10.6640625" style="25" customWidth="1"/>
    <col min="3847" max="3847" width="10.6640625" style="25" customWidth="1"/>
    <col min="3848" max="3848" width="10.6640625" style="25" customWidth="1"/>
    <col min="3849" max="3849" width="10.5" style="25" customWidth="1"/>
    <col min="3850" max="3850" width="0" style="25" hidden="1" customWidth="1"/>
    <col min="3851" max="3851" width="10.5" style="25" customWidth="1"/>
    <col min="3852" max="3852" width="0" style="25" hidden="1" customWidth="1"/>
    <col min="3853" max="3853" width="10.33203125" style="25" customWidth="1"/>
    <col min="3854" max="3854" width="0" style="25" hidden="1" customWidth="1"/>
    <col min="3855" max="3855" width="10.83203125" style="25" customWidth="1"/>
    <col min="3856" max="3856" width="0" style="25" hidden="1" customWidth="1"/>
    <col min="3857" max="3857" width="9.83203125" style="25" customWidth="1"/>
    <col min="3858" max="3858" width="0" style="25" hidden="1" customWidth="1"/>
    <col min="3859" max="3859" width="9.6640625" style="25" customWidth="1"/>
    <col min="3860" max="3860" width="0" style="25" hidden="1" customWidth="1"/>
    <col min="3861" max="3861" width="10.6640625" style="25" customWidth="1"/>
    <col min="3862" max="3862" width="0" style="25" hidden="1" customWidth="1"/>
    <col min="3863" max="3863" width="9.33203125" style="25" customWidth="1"/>
    <col min="3864" max="3864" width="0" style="25" hidden="1" customWidth="1"/>
    <col min="3865" max="3865" width="10.6640625" style="25" customWidth="1"/>
    <col min="3866" max="3866" width="0" style="25" hidden="1" customWidth="1"/>
    <col min="3867" max="3867" width="10.6640625" style="25" customWidth="1"/>
    <col min="3868" max="3868" width="8.83203125" style="25"/>
    <col min="3869" max="3869" width="4.33203125" style="25" customWidth="1"/>
    <col min="3870" max="3870" width="4.6640625" style="25" customWidth="1"/>
    <col min="3871" max="3871" width="2.5" style="25" customWidth="1"/>
    <col min="3872" max="3872" width="4.83203125" style="25" customWidth="1"/>
    <col min="3873" max="3873" width="4.33203125" style="25" customWidth="1"/>
    <col min="3874" max="3874" width="4.6640625" style="25" customWidth="1"/>
    <col min="3875" max="3875" width="6.33203125" style="25" customWidth="1"/>
    <col min="3876" max="4096" width="8.83203125" style="25"/>
    <col min="4097" max="4097" width="10.6640625" style="25" customWidth="1"/>
    <col min="4098" max="4098" width="10.6640625" style="25" customWidth="1"/>
    <col min="4099" max="4099" width="10.6640625" style="25" customWidth="1"/>
    <col min="4100" max="4100" width="10.6640625" style="25" customWidth="1"/>
    <col min="4101" max="4101" width="10.6640625" style="25" customWidth="1"/>
    <col min="4102" max="4102" width="10.6640625" style="25" customWidth="1"/>
    <col min="4103" max="4103" width="10.6640625" style="25" customWidth="1"/>
    <col min="4104" max="4104" width="10.6640625" style="25" customWidth="1"/>
    <col min="4105" max="4105" width="10.5" style="25" customWidth="1"/>
    <col min="4106" max="4106" width="0" style="25" hidden="1" customWidth="1"/>
    <col min="4107" max="4107" width="10.5" style="25" customWidth="1"/>
    <col min="4108" max="4108" width="0" style="25" hidden="1" customWidth="1"/>
    <col min="4109" max="4109" width="10.33203125" style="25" customWidth="1"/>
    <col min="4110" max="4110" width="0" style="25" hidden="1" customWidth="1"/>
    <col min="4111" max="4111" width="10.83203125" style="25" customWidth="1"/>
    <col min="4112" max="4112" width="0" style="25" hidden="1" customWidth="1"/>
    <col min="4113" max="4113" width="9.83203125" style="25" customWidth="1"/>
    <col min="4114" max="4114" width="0" style="25" hidden="1" customWidth="1"/>
    <col min="4115" max="4115" width="9.6640625" style="25" customWidth="1"/>
    <col min="4116" max="4116" width="0" style="25" hidden="1" customWidth="1"/>
    <col min="4117" max="4117" width="10.6640625" style="25" customWidth="1"/>
    <col min="4118" max="4118" width="0" style="25" hidden="1" customWidth="1"/>
    <col min="4119" max="4119" width="9.33203125" style="25" customWidth="1"/>
    <col min="4120" max="4120" width="0" style="25" hidden="1" customWidth="1"/>
    <col min="4121" max="4121" width="10.6640625" style="25" customWidth="1"/>
    <col min="4122" max="4122" width="0" style="25" hidden="1" customWidth="1"/>
    <col min="4123" max="4123" width="10.6640625" style="25" customWidth="1"/>
    <col min="4124" max="4124" width="8.83203125" style="25"/>
    <col min="4125" max="4125" width="4.33203125" style="25" customWidth="1"/>
    <col min="4126" max="4126" width="4.6640625" style="25" customWidth="1"/>
    <col min="4127" max="4127" width="2.5" style="25" customWidth="1"/>
    <col min="4128" max="4128" width="4.83203125" style="25" customWidth="1"/>
    <col min="4129" max="4129" width="4.33203125" style="25" customWidth="1"/>
    <col min="4130" max="4130" width="4.6640625" style="25" customWidth="1"/>
    <col min="4131" max="4131" width="6.33203125" style="25" customWidth="1"/>
    <col min="4132" max="4352" width="8.83203125" style="25"/>
    <col min="4353" max="4353" width="10.6640625" style="25" customWidth="1"/>
    <col min="4354" max="4354" width="10.6640625" style="25" customWidth="1"/>
    <col min="4355" max="4355" width="10.6640625" style="25" customWidth="1"/>
    <col min="4356" max="4356" width="10.6640625" style="25" customWidth="1"/>
    <col min="4357" max="4357" width="10.6640625" style="25" customWidth="1"/>
    <col min="4358" max="4358" width="10.6640625" style="25" customWidth="1"/>
    <col min="4359" max="4359" width="10.6640625" style="25" customWidth="1"/>
    <col min="4360" max="4360" width="10.6640625" style="25" customWidth="1"/>
    <col min="4361" max="4361" width="10.5" style="25" customWidth="1"/>
    <col min="4362" max="4362" width="0" style="25" hidden="1" customWidth="1"/>
    <col min="4363" max="4363" width="10.5" style="25" customWidth="1"/>
    <col min="4364" max="4364" width="0" style="25" hidden="1" customWidth="1"/>
    <col min="4365" max="4365" width="10.33203125" style="25" customWidth="1"/>
    <col min="4366" max="4366" width="0" style="25" hidden="1" customWidth="1"/>
    <col min="4367" max="4367" width="10.83203125" style="25" customWidth="1"/>
    <col min="4368" max="4368" width="0" style="25" hidden="1" customWidth="1"/>
    <col min="4369" max="4369" width="9.83203125" style="25" customWidth="1"/>
    <col min="4370" max="4370" width="0" style="25" hidden="1" customWidth="1"/>
    <col min="4371" max="4371" width="9.6640625" style="25" customWidth="1"/>
    <col min="4372" max="4372" width="0" style="25" hidden="1" customWidth="1"/>
    <col min="4373" max="4373" width="10.6640625" style="25" customWidth="1"/>
    <col min="4374" max="4374" width="0" style="25" hidden="1" customWidth="1"/>
    <col min="4375" max="4375" width="9.33203125" style="25" customWidth="1"/>
    <col min="4376" max="4376" width="0" style="25" hidden="1" customWidth="1"/>
    <col min="4377" max="4377" width="10.6640625" style="25" customWidth="1"/>
    <col min="4378" max="4378" width="0" style="25" hidden="1" customWidth="1"/>
    <col min="4379" max="4379" width="10.6640625" style="25" customWidth="1"/>
    <col min="4380" max="4380" width="8.83203125" style="25"/>
    <col min="4381" max="4381" width="4.33203125" style="25" customWidth="1"/>
    <col min="4382" max="4382" width="4.6640625" style="25" customWidth="1"/>
    <col min="4383" max="4383" width="2.5" style="25" customWidth="1"/>
    <col min="4384" max="4384" width="4.83203125" style="25" customWidth="1"/>
    <col min="4385" max="4385" width="4.33203125" style="25" customWidth="1"/>
    <col min="4386" max="4386" width="4.6640625" style="25" customWidth="1"/>
    <col min="4387" max="4387" width="6.33203125" style="25" customWidth="1"/>
    <col min="4388" max="4608" width="8.83203125" style="25"/>
    <col min="4609" max="4609" width="10.6640625" style="25" customWidth="1"/>
    <col min="4610" max="4610" width="10.6640625" style="25" customWidth="1"/>
    <col min="4611" max="4611" width="10.6640625" style="25" customWidth="1"/>
    <col min="4612" max="4612" width="10.6640625" style="25" customWidth="1"/>
    <col min="4613" max="4613" width="10.6640625" style="25" customWidth="1"/>
    <col min="4614" max="4614" width="10.6640625" style="25" customWidth="1"/>
    <col min="4615" max="4615" width="10.6640625" style="25" customWidth="1"/>
    <col min="4616" max="4616" width="10.6640625" style="25" customWidth="1"/>
    <col min="4617" max="4617" width="10.5" style="25" customWidth="1"/>
    <col min="4618" max="4618" width="0" style="25" hidden="1" customWidth="1"/>
    <col min="4619" max="4619" width="10.5" style="25" customWidth="1"/>
    <col min="4620" max="4620" width="0" style="25" hidden="1" customWidth="1"/>
    <col min="4621" max="4621" width="10.33203125" style="25" customWidth="1"/>
    <col min="4622" max="4622" width="0" style="25" hidden="1" customWidth="1"/>
    <col min="4623" max="4623" width="10.83203125" style="25" customWidth="1"/>
    <col min="4624" max="4624" width="0" style="25" hidden="1" customWidth="1"/>
    <col min="4625" max="4625" width="9.83203125" style="25" customWidth="1"/>
    <col min="4626" max="4626" width="0" style="25" hidden="1" customWidth="1"/>
    <col min="4627" max="4627" width="9.6640625" style="25" customWidth="1"/>
    <col min="4628" max="4628" width="0" style="25" hidden="1" customWidth="1"/>
    <col min="4629" max="4629" width="10.6640625" style="25" customWidth="1"/>
    <col min="4630" max="4630" width="0" style="25" hidden="1" customWidth="1"/>
    <col min="4631" max="4631" width="9.33203125" style="25" customWidth="1"/>
    <col min="4632" max="4632" width="0" style="25" hidden="1" customWidth="1"/>
    <col min="4633" max="4633" width="10.6640625" style="25" customWidth="1"/>
    <col min="4634" max="4634" width="0" style="25" hidden="1" customWidth="1"/>
    <col min="4635" max="4635" width="10.6640625" style="25" customWidth="1"/>
    <col min="4636" max="4636" width="8.83203125" style="25"/>
    <col min="4637" max="4637" width="4.33203125" style="25" customWidth="1"/>
    <col min="4638" max="4638" width="4.6640625" style="25" customWidth="1"/>
    <col min="4639" max="4639" width="2.5" style="25" customWidth="1"/>
    <col min="4640" max="4640" width="4.83203125" style="25" customWidth="1"/>
    <col min="4641" max="4641" width="4.33203125" style="25" customWidth="1"/>
    <col min="4642" max="4642" width="4.6640625" style="25" customWidth="1"/>
    <col min="4643" max="4643" width="6.33203125" style="25" customWidth="1"/>
    <col min="4644" max="4864" width="8.83203125" style="25"/>
    <col min="4865" max="4865" width="10.6640625" style="25" customWidth="1"/>
    <col min="4866" max="4866" width="10.6640625" style="25" customWidth="1"/>
    <col min="4867" max="4867" width="10.6640625" style="25" customWidth="1"/>
    <col min="4868" max="4868" width="10.6640625" style="25" customWidth="1"/>
    <col min="4869" max="4869" width="10.6640625" style="25" customWidth="1"/>
    <col min="4870" max="4870" width="10.6640625" style="25" customWidth="1"/>
    <col min="4871" max="4871" width="10.6640625" style="25" customWidth="1"/>
    <col min="4872" max="4872" width="10.6640625" style="25" customWidth="1"/>
    <col min="4873" max="4873" width="10.5" style="25" customWidth="1"/>
    <col min="4874" max="4874" width="0" style="25" hidden="1" customWidth="1"/>
    <col min="4875" max="4875" width="10.5" style="25" customWidth="1"/>
    <col min="4876" max="4876" width="0" style="25" hidden="1" customWidth="1"/>
    <col min="4877" max="4877" width="10.33203125" style="25" customWidth="1"/>
    <col min="4878" max="4878" width="0" style="25" hidden="1" customWidth="1"/>
    <col min="4879" max="4879" width="10.83203125" style="25" customWidth="1"/>
    <col min="4880" max="4880" width="0" style="25" hidden="1" customWidth="1"/>
    <col min="4881" max="4881" width="9.83203125" style="25" customWidth="1"/>
    <col min="4882" max="4882" width="0" style="25" hidden="1" customWidth="1"/>
    <col min="4883" max="4883" width="9.6640625" style="25" customWidth="1"/>
    <col min="4884" max="4884" width="0" style="25" hidden="1" customWidth="1"/>
    <col min="4885" max="4885" width="10.6640625" style="25" customWidth="1"/>
    <col min="4886" max="4886" width="0" style="25" hidden="1" customWidth="1"/>
    <col min="4887" max="4887" width="9.33203125" style="25" customWidth="1"/>
    <col min="4888" max="4888" width="0" style="25" hidden="1" customWidth="1"/>
    <col min="4889" max="4889" width="10.6640625" style="25" customWidth="1"/>
    <col min="4890" max="4890" width="0" style="25" hidden="1" customWidth="1"/>
    <col min="4891" max="4891" width="10.6640625" style="25" customWidth="1"/>
    <col min="4892" max="4892" width="8.83203125" style="25"/>
    <col min="4893" max="4893" width="4.33203125" style="25" customWidth="1"/>
    <col min="4894" max="4894" width="4.6640625" style="25" customWidth="1"/>
    <col min="4895" max="4895" width="2.5" style="25" customWidth="1"/>
    <col min="4896" max="4896" width="4.83203125" style="25" customWidth="1"/>
    <col min="4897" max="4897" width="4.33203125" style="25" customWidth="1"/>
    <col min="4898" max="4898" width="4.6640625" style="25" customWidth="1"/>
    <col min="4899" max="4899" width="6.33203125" style="25" customWidth="1"/>
    <col min="4900" max="5120" width="8.83203125" style="25"/>
    <col min="5121" max="5121" width="10.6640625" style="25" customWidth="1"/>
    <col min="5122" max="5122" width="10.6640625" style="25" customWidth="1"/>
    <col min="5123" max="5123" width="10.6640625" style="25" customWidth="1"/>
    <col min="5124" max="5124" width="10.6640625" style="25" customWidth="1"/>
    <col min="5125" max="5125" width="10.6640625" style="25" customWidth="1"/>
    <col min="5126" max="5126" width="10.6640625" style="25" customWidth="1"/>
    <col min="5127" max="5127" width="10.6640625" style="25" customWidth="1"/>
    <col min="5128" max="5128" width="10.6640625" style="25" customWidth="1"/>
    <col min="5129" max="5129" width="10.5" style="25" customWidth="1"/>
    <col min="5130" max="5130" width="0" style="25" hidden="1" customWidth="1"/>
    <col min="5131" max="5131" width="10.5" style="25" customWidth="1"/>
    <col min="5132" max="5132" width="0" style="25" hidden="1" customWidth="1"/>
    <col min="5133" max="5133" width="10.33203125" style="25" customWidth="1"/>
    <col min="5134" max="5134" width="0" style="25" hidden="1" customWidth="1"/>
    <col min="5135" max="5135" width="10.83203125" style="25" customWidth="1"/>
    <col min="5136" max="5136" width="0" style="25" hidden="1" customWidth="1"/>
    <col min="5137" max="5137" width="9.83203125" style="25" customWidth="1"/>
    <col min="5138" max="5138" width="0" style="25" hidden="1" customWidth="1"/>
    <col min="5139" max="5139" width="9.6640625" style="25" customWidth="1"/>
    <col min="5140" max="5140" width="0" style="25" hidden="1" customWidth="1"/>
    <col min="5141" max="5141" width="10.6640625" style="25" customWidth="1"/>
    <col min="5142" max="5142" width="0" style="25" hidden="1" customWidth="1"/>
    <col min="5143" max="5143" width="9.33203125" style="25" customWidth="1"/>
    <col min="5144" max="5144" width="0" style="25" hidden="1" customWidth="1"/>
    <col min="5145" max="5145" width="10.6640625" style="25" customWidth="1"/>
    <col min="5146" max="5146" width="0" style="25" hidden="1" customWidth="1"/>
    <col min="5147" max="5147" width="10.6640625" style="25" customWidth="1"/>
    <col min="5148" max="5148" width="8.83203125" style="25"/>
    <col min="5149" max="5149" width="4.33203125" style="25" customWidth="1"/>
    <col min="5150" max="5150" width="4.6640625" style="25" customWidth="1"/>
    <col min="5151" max="5151" width="2.5" style="25" customWidth="1"/>
    <col min="5152" max="5152" width="4.83203125" style="25" customWidth="1"/>
    <col min="5153" max="5153" width="4.33203125" style="25" customWidth="1"/>
    <col min="5154" max="5154" width="4.6640625" style="25" customWidth="1"/>
    <col min="5155" max="5155" width="6.33203125" style="25" customWidth="1"/>
    <col min="5156" max="5376" width="8.83203125" style="25"/>
    <col min="5377" max="5377" width="10.6640625" style="25" customWidth="1"/>
    <col min="5378" max="5378" width="10.6640625" style="25" customWidth="1"/>
    <col min="5379" max="5379" width="10.6640625" style="25" customWidth="1"/>
    <col min="5380" max="5380" width="10.6640625" style="25" customWidth="1"/>
    <col min="5381" max="5381" width="10.6640625" style="25" customWidth="1"/>
    <col min="5382" max="5382" width="10.6640625" style="25" customWidth="1"/>
    <col min="5383" max="5383" width="10.6640625" style="25" customWidth="1"/>
    <col min="5384" max="5384" width="10.6640625" style="25" customWidth="1"/>
    <col min="5385" max="5385" width="10.5" style="25" customWidth="1"/>
    <col min="5386" max="5386" width="0" style="25" hidden="1" customWidth="1"/>
    <col min="5387" max="5387" width="10.5" style="25" customWidth="1"/>
    <col min="5388" max="5388" width="0" style="25" hidden="1" customWidth="1"/>
    <col min="5389" max="5389" width="10.33203125" style="25" customWidth="1"/>
    <col min="5390" max="5390" width="0" style="25" hidden="1" customWidth="1"/>
    <col min="5391" max="5391" width="10.83203125" style="25" customWidth="1"/>
    <col min="5392" max="5392" width="0" style="25" hidden="1" customWidth="1"/>
    <col min="5393" max="5393" width="9.83203125" style="25" customWidth="1"/>
    <col min="5394" max="5394" width="0" style="25" hidden="1" customWidth="1"/>
    <col min="5395" max="5395" width="9.6640625" style="25" customWidth="1"/>
    <col min="5396" max="5396" width="0" style="25" hidden="1" customWidth="1"/>
    <col min="5397" max="5397" width="10.6640625" style="25" customWidth="1"/>
    <col min="5398" max="5398" width="0" style="25" hidden="1" customWidth="1"/>
    <col min="5399" max="5399" width="9.33203125" style="25" customWidth="1"/>
    <col min="5400" max="5400" width="0" style="25" hidden="1" customWidth="1"/>
    <col min="5401" max="5401" width="10.6640625" style="25" customWidth="1"/>
    <col min="5402" max="5402" width="0" style="25" hidden="1" customWidth="1"/>
    <col min="5403" max="5403" width="10.6640625" style="25" customWidth="1"/>
    <col min="5404" max="5404" width="8.83203125" style="25"/>
    <col min="5405" max="5405" width="4.33203125" style="25" customWidth="1"/>
    <col min="5406" max="5406" width="4.6640625" style="25" customWidth="1"/>
    <col min="5407" max="5407" width="2.5" style="25" customWidth="1"/>
    <col min="5408" max="5408" width="4.83203125" style="25" customWidth="1"/>
    <col min="5409" max="5409" width="4.33203125" style="25" customWidth="1"/>
    <col min="5410" max="5410" width="4.6640625" style="25" customWidth="1"/>
    <col min="5411" max="5411" width="6.33203125" style="25" customWidth="1"/>
    <col min="5412" max="5632" width="8.83203125" style="25"/>
    <col min="5633" max="5633" width="10.6640625" style="25" customWidth="1"/>
    <col min="5634" max="5634" width="10.6640625" style="25" customWidth="1"/>
    <col min="5635" max="5635" width="10.6640625" style="25" customWidth="1"/>
    <col min="5636" max="5636" width="10.6640625" style="25" customWidth="1"/>
    <col min="5637" max="5637" width="10.6640625" style="25" customWidth="1"/>
    <col min="5638" max="5638" width="10.6640625" style="25" customWidth="1"/>
    <col min="5639" max="5639" width="10.6640625" style="25" customWidth="1"/>
    <col min="5640" max="5640" width="10.6640625" style="25" customWidth="1"/>
    <col min="5641" max="5641" width="10.5" style="25" customWidth="1"/>
    <col min="5642" max="5642" width="0" style="25" hidden="1" customWidth="1"/>
    <col min="5643" max="5643" width="10.5" style="25" customWidth="1"/>
    <col min="5644" max="5644" width="0" style="25" hidden="1" customWidth="1"/>
    <col min="5645" max="5645" width="10.33203125" style="25" customWidth="1"/>
    <col min="5646" max="5646" width="0" style="25" hidden="1" customWidth="1"/>
    <col min="5647" max="5647" width="10.83203125" style="25" customWidth="1"/>
    <col min="5648" max="5648" width="0" style="25" hidden="1" customWidth="1"/>
    <col min="5649" max="5649" width="9.83203125" style="25" customWidth="1"/>
    <col min="5650" max="5650" width="0" style="25" hidden="1" customWidth="1"/>
    <col min="5651" max="5651" width="9.6640625" style="25" customWidth="1"/>
    <col min="5652" max="5652" width="0" style="25" hidden="1" customWidth="1"/>
    <col min="5653" max="5653" width="10.6640625" style="25" customWidth="1"/>
    <col min="5654" max="5654" width="0" style="25" hidden="1" customWidth="1"/>
    <col min="5655" max="5655" width="9.33203125" style="25" customWidth="1"/>
    <col min="5656" max="5656" width="0" style="25" hidden="1" customWidth="1"/>
    <col min="5657" max="5657" width="10.6640625" style="25" customWidth="1"/>
    <col min="5658" max="5658" width="0" style="25" hidden="1" customWidth="1"/>
    <col min="5659" max="5659" width="10.6640625" style="25" customWidth="1"/>
    <col min="5660" max="5660" width="8.83203125" style="25"/>
    <col min="5661" max="5661" width="4.33203125" style="25" customWidth="1"/>
    <col min="5662" max="5662" width="4.6640625" style="25" customWidth="1"/>
    <col min="5663" max="5663" width="2.5" style="25" customWidth="1"/>
    <col min="5664" max="5664" width="4.83203125" style="25" customWidth="1"/>
    <col min="5665" max="5665" width="4.33203125" style="25" customWidth="1"/>
    <col min="5666" max="5666" width="4.6640625" style="25" customWidth="1"/>
    <col min="5667" max="5667" width="6.33203125" style="25" customWidth="1"/>
    <col min="5668" max="5888" width="8.83203125" style="25"/>
    <col min="5889" max="5889" width="10.6640625" style="25" customWidth="1"/>
    <col min="5890" max="5890" width="10.6640625" style="25" customWidth="1"/>
    <col min="5891" max="5891" width="10.6640625" style="25" customWidth="1"/>
    <col min="5892" max="5892" width="10.6640625" style="25" customWidth="1"/>
    <col min="5893" max="5893" width="10.6640625" style="25" customWidth="1"/>
    <col min="5894" max="5894" width="10.6640625" style="25" customWidth="1"/>
    <col min="5895" max="5895" width="10.6640625" style="25" customWidth="1"/>
    <col min="5896" max="5896" width="10.6640625" style="25" customWidth="1"/>
    <col min="5897" max="5897" width="10.5" style="25" customWidth="1"/>
    <col min="5898" max="5898" width="0" style="25" hidden="1" customWidth="1"/>
    <col min="5899" max="5899" width="10.5" style="25" customWidth="1"/>
    <col min="5900" max="5900" width="0" style="25" hidden="1" customWidth="1"/>
    <col min="5901" max="5901" width="10.33203125" style="25" customWidth="1"/>
    <col min="5902" max="5902" width="0" style="25" hidden="1" customWidth="1"/>
    <col min="5903" max="5903" width="10.83203125" style="25" customWidth="1"/>
    <col min="5904" max="5904" width="0" style="25" hidden="1" customWidth="1"/>
    <col min="5905" max="5905" width="9.83203125" style="25" customWidth="1"/>
    <col min="5906" max="5906" width="0" style="25" hidden="1" customWidth="1"/>
    <col min="5907" max="5907" width="9.6640625" style="25" customWidth="1"/>
    <col min="5908" max="5908" width="0" style="25" hidden="1" customWidth="1"/>
    <col min="5909" max="5909" width="10.6640625" style="25" customWidth="1"/>
    <col min="5910" max="5910" width="0" style="25" hidden="1" customWidth="1"/>
    <col min="5911" max="5911" width="9.33203125" style="25" customWidth="1"/>
    <col min="5912" max="5912" width="0" style="25" hidden="1" customWidth="1"/>
    <col min="5913" max="5913" width="10.6640625" style="25" customWidth="1"/>
    <col min="5914" max="5914" width="0" style="25" hidden="1" customWidth="1"/>
    <col min="5915" max="5915" width="10.6640625" style="25" customWidth="1"/>
    <col min="5916" max="5916" width="8.83203125" style="25"/>
    <col min="5917" max="5917" width="4.33203125" style="25" customWidth="1"/>
    <col min="5918" max="5918" width="4.6640625" style="25" customWidth="1"/>
    <col min="5919" max="5919" width="2.5" style="25" customWidth="1"/>
    <col min="5920" max="5920" width="4.83203125" style="25" customWidth="1"/>
    <col min="5921" max="5921" width="4.33203125" style="25" customWidth="1"/>
    <col min="5922" max="5922" width="4.6640625" style="25" customWidth="1"/>
    <col min="5923" max="5923" width="6.33203125" style="25" customWidth="1"/>
    <col min="5924" max="6144" width="8.83203125" style="25"/>
    <col min="6145" max="6145" width="10.6640625" style="25" customWidth="1"/>
    <col min="6146" max="6146" width="10.6640625" style="25" customWidth="1"/>
    <col min="6147" max="6147" width="10.6640625" style="25" customWidth="1"/>
    <col min="6148" max="6148" width="10.6640625" style="25" customWidth="1"/>
    <col min="6149" max="6149" width="10.6640625" style="25" customWidth="1"/>
    <col min="6150" max="6150" width="10.6640625" style="25" customWidth="1"/>
    <col min="6151" max="6151" width="10.6640625" style="25" customWidth="1"/>
    <col min="6152" max="6152" width="10.6640625" style="25" customWidth="1"/>
    <col min="6153" max="6153" width="10.5" style="25" customWidth="1"/>
    <col min="6154" max="6154" width="0" style="25" hidden="1" customWidth="1"/>
    <col min="6155" max="6155" width="10.5" style="25" customWidth="1"/>
    <col min="6156" max="6156" width="0" style="25" hidden="1" customWidth="1"/>
    <col min="6157" max="6157" width="10.33203125" style="25" customWidth="1"/>
    <col min="6158" max="6158" width="0" style="25" hidden="1" customWidth="1"/>
    <col min="6159" max="6159" width="10.83203125" style="25" customWidth="1"/>
    <col min="6160" max="6160" width="0" style="25" hidden="1" customWidth="1"/>
    <col min="6161" max="6161" width="9.83203125" style="25" customWidth="1"/>
    <col min="6162" max="6162" width="0" style="25" hidden="1" customWidth="1"/>
    <col min="6163" max="6163" width="9.6640625" style="25" customWidth="1"/>
    <col min="6164" max="6164" width="0" style="25" hidden="1" customWidth="1"/>
    <col min="6165" max="6165" width="10.6640625" style="25" customWidth="1"/>
    <col min="6166" max="6166" width="0" style="25" hidden="1" customWidth="1"/>
    <col min="6167" max="6167" width="9.33203125" style="25" customWidth="1"/>
    <col min="6168" max="6168" width="0" style="25" hidden="1" customWidth="1"/>
    <col min="6169" max="6169" width="10.6640625" style="25" customWidth="1"/>
    <col min="6170" max="6170" width="0" style="25" hidden="1" customWidth="1"/>
    <col min="6171" max="6171" width="10.6640625" style="25" customWidth="1"/>
    <col min="6172" max="6172" width="8.83203125" style="25"/>
    <col min="6173" max="6173" width="4.33203125" style="25" customWidth="1"/>
    <col min="6174" max="6174" width="4.6640625" style="25" customWidth="1"/>
    <col min="6175" max="6175" width="2.5" style="25" customWidth="1"/>
    <col min="6176" max="6176" width="4.83203125" style="25" customWidth="1"/>
    <col min="6177" max="6177" width="4.33203125" style="25" customWidth="1"/>
    <col min="6178" max="6178" width="4.6640625" style="25" customWidth="1"/>
    <col min="6179" max="6179" width="6.33203125" style="25" customWidth="1"/>
    <col min="6180" max="6400" width="8.83203125" style="25"/>
    <col min="6401" max="6401" width="10.6640625" style="25" customWidth="1"/>
    <col min="6402" max="6402" width="10.6640625" style="25" customWidth="1"/>
    <col min="6403" max="6403" width="10.6640625" style="25" customWidth="1"/>
    <col min="6404" max="6404" width="10.6640625" style="25" customWidth="1"/>
    <col min="6405" max="6405" width="10.6640625" style="25" customWidth="1"/>
    <col min="6406" max="6406" width="10.6640625" style="25" customWidth="1"/>
    <col min="6407" max="6407" width="10.6640625" style="25" customWidth="1"/>
    <col min="6408" max="6408" width="10.6640625" style="25" customWidth="1"/>
    <col min="6409" max="6409" width="10.5" style="25" customWidth="1"/>
    <col min="6410" max="6410" width="0" style="25" hidden="1" customWidth="1"/>
    <col min="6411" max="6411" width="10.5" style="25" customWidth="1"/>
    <col min="6412" max="6412" width="0" style="25" hidden="1" customWidth="1"/>
    <col min="6413" max="6413" width="10.33203125" style="25" customWidth="1"/>
    <col min="6414" max="6414" width="0" style="25" hidden="1" customWidth="1"/>
    <col min="6415" max="6415" width="10.83203125" style="25" customWidth="1"/>
    <col min="6416" max="6416" width="0" style="25" hidden="1" customWidth="1"/>
    <col min="6417" max="6417" width="9.83203125" style="25" customWidth="1"/>
    <col min="6418" max="6418" width="0" style="25" hidden="1" customWidth="1"/>
    <col min="6419" max="6419" width="9.6640625" style="25" customWidth="1"/>
    <col min="6420" max="6420" width="0" style="25" hidden="1" customWidth="1"/>
    <col min="6421" max="6421" width="10.6640625" style="25" customWidth="1"/>
    <col min="6422" max="6422" width="0" style="25" hidden="1" customWidth="1"/>
    <col min="6423" max="6423" width="9.33203125" style="25" customWidth="1"/>
    <col min="6424" max="6424" width="0" style="25" hidden="1" customWidth="1"/>
    <col min="6425" max="6425" width="10.6640625" style="25" customWidth="1"/>
    <col min="6426" max="6426" width="0" style="25" hidden="1" customWidth="1"/>
    <col min="6427" max="6427" width="10.6640625" style="25" customWidth="1"/>
    <col min="6428" max="6428" width="8.83203125" style="25"/>
    <col min="6429" max="6429" width="4.33203125" style="25" customWidth="1"/>
    <col min="6430" max="6430" width="4.6640625" style="25" customWidth="1"/>
    <col min="6431" max="6431" width="2.5" style="25" customWidth="1"/>
    <col min="6432" max="6432" width="4.83203125" style="25" customWidth="1"/>
    <col min="6433" max="6433" width="4.33203125" style="25" customWidth="1"/>
    <col min="6434" max="6434" width="4.6640625" style="25" customWidth="1"/>
    <col min="6435" max="6435" width="6.33203125" style="25" customWidth="1"/>
    <col min="6436" max="6656" width="8.83203125" style="25"/>
    <col min="6657" max="6657" width="10.6640625" style="25" customWidth="1"/>
    <col min="6658" max="6658" width="10.6640625" style="25" customWidth="1"/>
    <col min="6659" max="6659" width="10.6640625" style="25" customWidth="1"/>
    <col min="6660" max="6660" width="10.6640625" style="25" customWidth="1"/>
    <col min="6661" max="6661" width="10.6640625" style="25" customWidth="1"/>
    <col min="6662" max="6662" width="10.6640625" style="25" customWidth="1"/>
    <col min="6663" max="6663" width="10.6640625" style="25" customWidth="1"/>
    <col min="6664" max="6664" width="10.6640625" style="25" customWidth="1"/>
    <col min="6665" max="6665" width="10.5" style="25" customWidth="1"/>
    <col min="6666" max="6666" width="0" style="25" hidden="1" customWidth="1"/>
    <col min="6667" max="6667" width="10.5" style="25" customWidth="1"/>
    <col min="6668" max="6668" width="0" style="25" hidden="1" customWidth="1"/>
    <col min="6669" max="6669" width="10.33203125" style="25" customWidth="1"/>
    <col min="6670" max="6670" width="0" style="25" hidden="1" customWidth="1"/>
    <col min="6671" max="6671" width="10.83203125" style="25" customWidth="1"/>
    <col min="6672" max="6672" width="0" style="25" hidden="1" customWidth="1"/>
    <col min="6673" max="6673" width="9.83203125" style="25" customWidth="1"/>
    <col min="6674" max="6674" width="0" style="25" hidden="1" customWidth="1"/>
    <col min="6675" max="6675" width="9.6640625" style="25" customWidth="1"/>
    <col min="6676" max="6676" width="0" style="25" hidden="1" customWidth="1"/>
    <col min="6677" max="6677" width="10.6640625" style="25" customWidth="1"/>
    <col min="6678" max="6678" width="0" style="25" hidden="1" customWidth="1"/>
    <col min="6679" max="6679" width="9.33203125" style="25" customWidth="1"/>
    <col min="6680" max="6680" width="0" style="25" hidden="1" customWidth="1"/>
    <col min="6681" max="6681" width="10.6640625" style="25" customWidth="1"/>
    <col min="6682" max="6682" width="0" style="25" hidden="1" customWidth="1"/>
    <col min="6683" max="6683" width="10.6640625" style="25" customWidth="1"/>
    <col min="6684" max="6684" width="8.83203125" style="25"/>
    <col min="6685" max="6685" width="4.33203125" style="25" customWidth="1"/>
    <col min="6686" max="6686" width="4.6640625" style="25" customWidth="1"/>
    <col min="6687" max="6687" width="2.5" style="25" customWidth="1"/>
    <col min="6688" max="6688" width="4.83203125" style="25" customWidth="1"/>
    <col min="6689" max="6689" width="4.33203125" style="25" customWidth="1"/>
    <col min="6690" max="6690" width="4.6640625" style="25" customWidth="1"/>
    <col min="6691" max="6691" width="6.33203125" style="25" customWidth="1"/>
    <col min="6692" max="6912" width="8.83203125" style="25"/>
    <col min="6913" max="6913" width="10.6640625" style="25" customWidth="1"/>
    <col min="6914" max="6914" width="10.6640625" style="25" customWidth="1"/>
    <col min="6915" max="6915" width="10.6640625" style="25" customWidth="1"/>
    <col min="6916" max="6916" width="10.6640625" style="25" customWidth="1"/>
    <col min="6917" max="6917" width="10.6640625" style="25" customWidth="1"/>
    <col min="6918" max="6918" width="10.6640625" style="25" customWidth="1"/>
    <col min="6919" max="6919" width="10.6640625" style="25" customWidth="1"/>
    <col min="6920" max="6920" width="10.6640625" style="25" customWidth="1"/>
    <col min="6921" max="6921" width="10.5" style="25" customWidth="1"/>
    <col min="6922" max="6922" width="0" style="25" hidden="1" customWidth="1"/>
    <col min="6923" max="6923" width="10.5" style="25" customWidth="1"/>
    <col min="6924" max="6924" width="0" style="25" hidden="1" customWidth="1"/>
    <col min="6925" max="6925" width="10.33203125" style="25" customWidth="1"/>
    <col min="6926" max="6926" width="0" style="25" hidden="1" customWidth="1"/>
    <col min="6927" max="6927" width="10.83203125" style="25" customWidth="1"/>
    <col min="6928" max="6928" width="0" style="25" hidden="1" customWidth="1"/>
    <col min="6929" max="6929" width="9.83203125" style="25" customWidth="1"/>
    <col min="6930" max="6930" width="0" style="25" hidden="1" customWidth="1"/>
    <col min="6931" max="6931" width="9.6640625" style="25" customWidth="1"/>
    <col min="6932" max="6932" width="0" style="25" hidden="1" customWidth="1"/>
    <col min="6933" max="6933" width="10.6640625" style="25" customWidth="1"/>
    <col min="6934" max="6934" width="0" style="25" hidden="1" customWidth="1"/>
    <col min="6935" max="6935" width="9.33203125" style="25" customWidth="1"/>
    <col min="6936" max="6936" width="0" style="25" hidden="1" customWidth="1"/>
    <col min="6937" max="6937" width="10.6640625" style="25" customWidth="1"/>
    <col min="6938" max="6938" width="0" style="25" hidden="1" customWidth="1"/>
    <col min="6939" max="6939" width="10.6640625" style="25" customWidth="1"/>
    <col min="6940" max="6940" width="8.83203125" style="25"/>
    <col min="6941" max="6941" width="4.33203125" style="25" customWidth="1"/>
    <col min="6942" max="6942" width="4.6640625" style="25" customWidth="1"/>
    <col min="6943" max="6943" width="2.5" style="25" customWidth="1"/>
    <col min="6944" max="6944" width="4.83203125" style="25" customWidth="1"/>
    <col min="6945" max="6945" width="4.33203125" style="25" customWidth="1"/>
    <col min="6946" max="6946" width="4.6640625" style="25" customWidth="1"/>
    <col min="6947" max="6947" width="6.33203125" style="25" customWidth="1"/>
    <col min="6948" max="7168" width="8.83203125" style="25"/>
    <col min="7169" max="7169" width="10.6640625" style="25" customWidth="1"/>
    <col min="7170" max="7170" width="10.6640625" style="25" customWidth="1"/>
    <col min="7171" max="7171" width="10.6640625" style="25" customWidth="1"/>
    <col min="7172" max="7172" width="10.6640625" style="25" customWidth="1"/>
    <col min="7173" max="7173" width="10.6640625" style="25" customWidth="1"/>
    <col min="7174" max="7174" width="10.6640625" style="25" customWidth="1"/>
    <col min="7175" max="7175" width="10.6640625" style="25" customWidth="1"/>
    <col min="7176" max="7176" width="10.6640625" style="25" customWidth="1"/>
    <col min="7177" max="7177" width="10.5" style="25" customWidth="1"/>
    <col min="7178" max="7178" width="0" style="25" hidden="1" customWidth="1"/>
    <col min="7179" max="7179" width="10.5" style="25" customWidth="1"/>
    <col min="7180" max="7180" width="0" style="25" hidden="1" customWidth="1"/>
    <col min="7181" max="7181" width="10.33203125" style="25" customWidth="1"/>
    <col min="7182" max="7182" width="0" style="25" hidden="1" customWidth="1"/>
    <col min="7183" max="7183" width="10.83203125" style="25" customWidth="1"/>
    <col min="7184" max="7184" width="0" style="25" hidden="1" customWidth="1"/>
    <col min="7185" max="7185" width="9.83203125" style="25" customWidth="1"/>
    <col min="7186" max="7186" width="0" style="25" hidden="1" customWidth="1"/>
    <col min="7187" max="7187" width="9.6640625" style="25" customWidth="1"/>
    <col min="7188" max="7188" width="0" style="25" hidden="1" customWidth="1"/>
    <col min="7189" max="7189" width="10.6640625" style="25" customWidth="1"/>
    <col min="7190" max="7190" width="0" style="25" hidden="1" customWidth="1"/>
    <col min="7191" max="7191" width="9.33203125" style="25" customWidth="1"/>
    <col min="7192" max="7192" width="0" style="25" hidden="1" customWidth="1"/>
    <col min="7193" max="7193" width="10.6640625" style="25" customWidth="1"/>
    <col min="7194" max="7194" width="0" style="25" hidden="1" customWidth="1"/>
    <col min="7195" max="7195" width="10.6640625" style="25" customWidth="1"/>
    <col min="7196" max="7196" width="8.83203125" style="25"/>
    <col min="7197" max="7197" width="4.33203125" style="25" customWidth="1"/>
    <col min="7198" max="7198" width="4.6640625" style="25" customWidth="1"/>
    <col min="7199" max="7199" width="2.5" style="25" customWidth="1"/>
    <col min="7200" max="7200" width="4.83203125" style="25" customWidth="1"/>
    <col min="7201" max="7201" width="4.33203125" style="25" customWidth="1"/>
    <col min="7202" max="7202" width="4.6640625" style="25" customWidth="1"/>
    <col min="7203" max="7203" width="6.33203125" style="25" customWidth="1"/>
    <col min="7204" max="7424" width="8.83203125" style="25"/>
    <col min="7425" max="7425" width="10.6640625" style="25" customWidth="1"/>
    <col min="7426" max="7426" width="10.6640625" style="25" customWidth="1"/>
    <col min="7427" max="7427" width="10.6640625" style="25" customWidth="1"/>
    <col min="7428" max="7428" width="10.6640625" style="25" customWidth="1"/>
    <col min="7429" max="7429" width="10.6640625" style="25" customWidth="1"/>
    <col min="7430" max="7430" width="10.6640625" style="25" customWidth="1"/>
    <col min="7431" max="7431" width="10.6640625" style="25" customWidth="1"/>
    <col min="7432" max="7432" width="10.6640625" style="25" customWidth="1"/>
    <col min="7433" max="7433" width="10.5" style="25" customWidth="1"/>
    <col min="7434" max="7434" width="0" style="25" hidden="1" customWidth="1"/>
    <col min="7435" max="7435" width="10.5" style="25" customWidth="1"/>
    <col min="7436" max="7436" width="0" style="25" hidden="1" customWidth="1"/>
    <col min="7437" max="7437" width="10.33203125" style="25" customWidth="1"/>
    <col min="7438" max="7438" width="0" style="25" hidden="1" customWidth="1"/>
    <col min="7439" max="7439" width="10.83203125" style="25" customWidth="1"/>
    <col min="7440" max="7440" width="0" style="25" hidden="1" customWidth="1"/>
    <col min="7441" max="7441" width="9.83203125" style="25" customWidth="1"/>
    <col min="7442" max="7442" width="0" style="25" hidden="1" customWidth="1"/>
    <col min="7443" max="7443" width="9.6640625" style="25" customWidth="1"/>
    <col min="7444" max="7444" width="0" style="25" hidden="1" customWidth="1"/>
    <col min="7445" max="7445" width="10.6640625" style="25" customWidth="1"/>
    <col min="7446" max="7446" width="0" style="25" hidden="1" customWidth="1"/>
    <col min="7447" max="7447" width="9.33203125" style="25" customWidth="1"/>
    <col min="7448" max="7448" width="0" style="25" hidden="1" customWidth="1"/>
    <col min="7449" max="7449" width="10.6640625" style="25" customWidth="1"/>
    <col min="7450" max="7450" width="0" style="25" hidden="1" customWidth="1"/>
    <col min="7451" max="7451" width="10.6640625" style="25" customWidth="1"/>
    <col min="7452" max="7452" width="8.83203125" style="25"/>
    <col min="7453" max="7453" width="4.33203125" style="25" customWidth="1"/>
    <col min="7454" max="7454" width="4.6640625" style="25" customWidth="1"/>
    <col min="7455" max="7455" width="2.5" style="25" customWidth="1"/>
    <col min="7456" max="7456" width="4.83203125" style="25" customWidth="1"/>
    <col min="7457" max="7457" width="4.33203125" style="25" customWidth="1"/>
    <col min="7458" max="7458" width="4.6640625" style="25" customWidth="1"/>
    <col min="7459" max="7459" width="6.33203125" style="25" customWidth="1"/>
    <col min="7460" max="7680" width="8.83203125" style="25"/>
    <col min="7681" max="7681" width="10.6640625" style="25" customWidth="1"/>
    <col min="7682" max="7682" width="10.6640625" style="25" customWidth="1"/>
    <col min="7683" max="7683" width="10.6640625" style="25" customWidth="1"/>
    <col min="7684" max="7684" width="10.6640625" style="25" customWidth="1"/>
    <col min="7685" max="7685" width="10.6640625" style="25" customWidth="1"/>
    <col min="7686" max="7686" width="10.6640625" style="25" customWidth="1"/>
    <col min="7687" max="7687" width="10.6640625" style="25" customWidth="1"/>
    <col min="7688" max="7688" width="10.6640625" style="25" customWidth="1"/>
    <col min="7689" max="7689" width="10.5" style="25" customWidth="1"/>
    <col min="7690" max="7690" width="0" style="25" hidden="1" customWidth="1"/>
    <col min="7691" max="7691" width="10.5" style="25" customWidth="1"/>
    <col min="7692" max="7692" width="0" style="25" hidden="1" customWidth="1"/>
    <col min="7693" max="7693" width="10.33203125" style="25" customWidth="1"/>
    <col min="7694" max="7694" width="0" style="25" hidden="1" customWidth="1"/>
    <col min="7695" max="7695" width="10.83203125" style="25" customWidth="1"/>
    <col min="7696" max="7696" width="0" style="25" hidden="1" customWidth="1"/>
    <col min="7697" max="7697" width="9.83203125" style="25" customWidth="1"/>
    <col min="7698" max="7698" width="0" style="25" hidden="1" customWidth="1"/>
    <col min="7699" max="7699" width="9.6640625" style="25" customWidth="1"/>
    <col min="7700" max="7700" width="0" style="25" hidden="1" customWidth="1"/>
    <col min="7701" max="7701" width="10.6640625" style="25" customWidth="1"/>
    <col min="7702" max="7702" width="0" style="25" hidden="1" customWidth="1"/>
    <col min="7703" max="7703" width="9.33203125" style="25" customWidth="1"/>
    <col min="7704" max="7704" width="0" style="25" hidden="1" customWidth="1"/>
    <col min="7705" max="7705" width="10.6640625" style="25" customWidth="1"/>
    <col min="7706" max="7706" width="0" style="25" hidden="1" customWidth="1"/>
    <col min="7707" max="7707" width="10.6640625" style="25" customWidth="1"/>
    <col min="7708" max="7708" width="8.83203125" style="25"/>
    <col min="7709" max="7709" width="4.33203125" style="25" customWidth="1"/>
    <col min="7710" max="7710" width="4.6640625" style="25" customWidth="1"/>
    <col min="7711" max="7711" width="2.5" style="25" customWidth="1"/>
    <col min="7712" max="7712" width="4.83203125" style="25" customWidth="1"/>
    <col min="7713" max="7713" width="4.33203125" style="25" customWidth="1"/>
    <col min="7714" max="7714" width="4.6640625" style="25" customWidth="1"/>
    <col min="7715" max="7715" width="6.33203125" style="25" customWidth="1"/>
    <col min="7716" max="7936" width="8.83203125" style="25"/>
    <col min="7937" max="7937" width="10.6640625" style="25" customWidth="1"/>
    <col min="7938" max="7938" width="10.6640625" style="25" customWidth="1"/>
    <col min="7939" max="7939" width="10.6640625" style="25" customWidth="1"/>
    <col min="7940" max="7940" width="10.6640625" style="25" customWidth="1"/>
    <col min="7941" max="7941" width="10.6640625" style="25" customWidth="1"/>
    <col min="7942" max="7942" width="10.6640625" style="25" customWidth="1"/>
    <col min="7943" max="7943" width="10.6640625" style="25" customWidth="1"/>
    <col min="7944" max="7944" width="10.6640625" style="25" customWidth="1"/>
    <col min="7945" max="7945" width="10.5" style="25" customWidth="1"/>
    <col min="7946" max="7946" width="0" style="25" hidden="1" customWidth="1"/>
    <col min="7947" max="7947" width="10.5" style="25" customWidth="1"/>
    <col min="7948" max="7948" width="0" style="25" hidden="1" customWidth="1"/>
    <col min="7949" max="7949" width="10.33203125" style="25" customWidth="1"/>
    <col min="7950" max="7950" width="0" style="25" hidden="1" customWidth="1"/>
    <col min="7951" max="7951" width="10.83203125" style="25" customWidth="1"/>
    <col min="7952" max="7952" width="0" style="25" hidden="1" customWidth="1"/>
    <col min="7953" max="7953" width="9.83203125" style="25" customWidth="1"/>
    <col min="7954" max="7954" width="0" style="25" hidden="1" customWidth="1"/>
    <col min="7955" max="7955" width="9.6640625" style="25" customWidth="1"/>
    <col min="7956" max="7956" width="0" style="25" hidden="1" customWidth="1"/>
    <col min="7957" max="7957" width="10.6640625" style="25" customWidth="1"/>
    <col min="7958" max="7958" width="0" style="25" hidden="1" customWidth="1"/>
    <col min="7959" max="7959" width="9.33203125" style="25" customWidth="1"/>
    <col min="7960" max="7960" width="0" style="25" hidden="1" customWidth="1"/>
    <col min="7961" max="7961" width="10.6640625" style="25" customWidth="1"/>
    <col min="7962" max="7962" width="0" style="25" hidden="1" customWidth="1"/>
    <col min="7963" max="7963" width="10.6640625" style="25" customWidth="1"/>
    <col min="7964" max="7964" width="8.83203125" style="25"/>
    <col min="7965" max="7965" width="4.33203125" style="25" customWidth="1"/>
    <col min="7966" max="7966" width="4.6640625" style="25" customWidth="1"/>
    <col min="7967" max="7967" width="2.5" style="25" customWidth="1"/>
    <col min="7968" max="7968" width="4.83203125" style="25" customWidth="1"/>
    <col min="7969" max="7969" width="4.33203125" style="25" customWidth="1"/>
    <col min="7970" max="7970" width="4.6640625" style="25" customWidth="1"/>
    <col min="7971" max="7971" width="6.33203125" style="25" customWidth="1"/>
    <col min="7972" max="8192" width="8.83203125" style="25"/>
    <col min="8193" max="8193" width="10.6640625" style="25" customWidth="1"/>
    <col min="8194" max="8194" width="10.6640625" style="25" customWidth="1"/>
    <col min="8195" max="8195" width="10.6640625" style="25" customWidth="1"/>
    <col min="8196" max="8196" width="10.6640625" style="25" customWidth="1"/>
    <col min="8197" max="8197" width="10.6640625" style="25" customWidth="1"/>
    <col min="8198" max="8198" width="10.6640625" style="25" customWidth="1"/>
    <col min="8199" max="8199" width="10.6640625" style="25" customWidth="1"/>
    <col min="8200" max="8200" width="10.6640625" style="25" customWidth="1"/>
    <col min="8201" max="8201" width="10.5" style="25" customWidth="1"/>
    <col min="8202" max="8202" width="0" style="25" hidden="1" customWidth="1"/>
    <col min="8203" max="8203" width="10.5" style="25" customWidth="1"/>
    <col min="8204" max="8204" width="0" style="25" hidden="1" customWidth="1"/>
    <col min="8205" max="8205" width="10.33203125" style="25" customWidth="1"/>
    <col min="8206" max="8206" width="0" style="25" hidden="1" customWidth="1"/>
    <col min="8207" max="8207" width="10.83203125" style="25" customWidth="1"/>
    <col min="8208" max="8208" width="0" style="25" hidden="1" customWidth="1"/>
    <col min="8209" max="8209" width="9.83203125" style="25" customWidth="1"/>
    <col min="8210" max="8210" width="0" style="25" hidden="1" customWidth="1"/>
    <col min="8211" max="8211" width="9.6640625" style="25" customWidth="1"/>
    <col min="8212" max="8212" width="0" style="25" hidden="1" customWidth="1"/>
    <col min="8213" max="8213" width="10.6640625" style="25" customWidth="1"/>
    <col min="8214" max="8214" width="0" style="25" hidden="1" customWidth="1"/>
    <col min="8215" max="8215" width="9.33203125" style="25" customWidth="1"/>
    <col min="8216" max="8216" width="0" style="25" hidden="1" customWidth="1"/>
    <col min="8217" max="8217" width="10.6640625" style="25" customWidth="1"/>
    <col min="8218" max="8218" width="0" style="25" hidden="1" customWidth="1"/>
    <col min="8219" max="8219" width="10.6640625" style="25" customWidth="1"/>
    <col min="8220" max="8220" width="8.83203125" style="25"/>
    <col min="8221" max="8221" width="4.33203125" style="25" customWidth="1"/>
    <col min="8222" max="8222" width="4.6640625" style="25" customWidth="1"/>
    <col min="8223" max="8223" width="2.5" style="25" customWidth="1"/>
    <col min="8224" max="8224" width="4.83203125" style="25" customWidth="1"/>
    <col min="8225" max="8225" width="4.33203125" style="25" customWidth="1"/>
    <col min="8226" max="8226" width="4.6640625" style="25" customWidth="1"/>
    <col min="8227" max="8227" width="6.33203125" style="25" customWidth="1"/>
    <col min="8228" max="8448" width="8.83203125" style="25"/>
    <col min="8449" max="8449" width="10.6640625" style="25" customWidth="1"/>
    <col min="8450" max="8450" width="10.6640625" style="25" customWidth="1"/>
    <col min="8451" max="8451" width="10.6640625" style="25" customWidth="1"/>
    <col min="8452" max="8452" width="10.6640625" style="25" customWidth="1"/>
    <col min="8453" max="8453" width="10.6640625" style="25" customWidth="1"/>
    <col min="8454" max="8454" width="10.6640625" style="25" customWidth="1"/>
    <col min="8455" max="8455" width="10.6640625" style="25" customWidth="1"/>
    <col min="8456" max="8456" width="10.6640625" style="25" customWidth="1"/>
    <col min="8457" max="8457" width="10.5" style="25" customWidth="1"/>
    <col min="8458" max="8458" width="0" style="25" hidden="1" customWidth="1"/>
    <col min="8459" max="8459" width="10.5" style="25" customWidth="1"/>
    <col min="8460" max="8460" width="0" style="25" hidden="1" customWidth="1"/>
    <col min="8461" max="8461" width="10.33203125" style="25" customWidth="1"/>
    <col min="8462" max="8462" width="0" style="25" hidden="1" customWidth="1"/>
    <col min="8463" max="8463" width="10.83203125" style="25" customWidth="1"/>
    <col min="8464" max="8464" width="0" style="25" hidden="1" customWidth="1"/>
    <col min="8465" max="8465" width="9.83203125" style="25" customWidth="1"/>
    <col min="8466" max="8466" width="0" style="25" hidden="1" customWidth="1"/>
    <col min="8467" max="8467" width="9.6640625" style="25" customWidth="1"/>
    <col min="8468" max="8468" width="0" style="25" hidden="1" customWidth="1"/>
    <col min="8469" max="8469" width="10.6640625" style="25" customWidth="1"/>
    <col min="8470" max="8470" width="0" style="25" hidden="1" customWidth="1"/>
    <col min="8471" max="8471" width="9.33203125" style="25" customWidth="1"/>
    <col min="8472" max="8472" width="0" style="25" hidden="1" customWidth="1"/>
    <col min="8473" max="8473" width="10.6640625" style="25" customWidth="1"/>
    <col min="8474" max="8474" width="0" style="25" hidden="1" customWidth="1"/>
    <col min="8475" max="8475" width="10.6640625" style="25" customWidth="1"/>
    <col min="8476" max="8476" width="8.83203125" style="25"/>
    <col min="8477" max="8477" width="4.33203125" style="25" customWidth="1"/>
    <col min="8478" max="8478" width="4.6640625" style="25" customWidth="1"/>
    <col min="8479" max="8479" width="2.5" style="25" customWidth="1"/>
    <col min="8480" max="8480" width="4.83203125" style="25" customWidth="1"/>
    <col min="8481" max="8481" width="4.33203125" style="25" customWidth="1"/>
    <col min="8482" max="8482" width="4.6640625" style="25" customWidth="1"/>
    <col min="8483" max="8483" width="6.33203125" style="25" customWidth="1"/>
    <col min="8484" max="8704" width="8.83203125" style="25"/>
    <col min="8705" max="8705" width="10.6640625" style="25" customWidth="1"/>
    <col min="8706" max="8706" width="10.6640625" style="25" customWidth="1"/>
    <col min="8707" max="8707" width="10.6640625" style="25" customWidth="1"/>
    <col min="8708" max="8708" width="10.6640625" style="25" customWidth="1"/>
    <col min="8709" max="8709" width="10.6640625" style="25" customWidth="1"/>
    <col min="8710" max="8710" width="10.6640625" style="25" customWidth="1"/>
    <col min="8711" max="8711" width="10.6640625" style="25" customWidth="1"/>
    <col min="8712" max="8712" width="10.6640625" style="25" customWidth="1"/>
    <col min="8713" max="8713" width="10.5" style="25" customWidth="1"/>
    <col min="8714" max="8714" width="0" style="25" hidden="1" customWidth="1"/>
    <col min="8715" max="8715" width="10.5" style="25" customWidth="1"/>
    <col min="8716" max="8716" width="0" style="25" hidden="1" customWidth="1"/>
    <col min="8717" max="8717" width="10.33203125" style="25" customWidth="1"/>
    <col min="8718" max="8718" width="0" style="25" hidden="1" customWidth="1"/>
    <col min="8719" max="8719" width="10.83203125" style="25" customWidth="1"/>
    <col min="8720" max="8720" width="0" style="25" hidden="1" customWidth="1"/>
    <col min="8721" max="8721" width="9.83203125" style="25" customWidth="1"/>
    <col min="8722" max="8722" width="0" style="25" hidden="1" customWidth="1"/>
    <col min="8723" max="8723" width="9.6640625" style="25" customWidth="1"/>
    <col min="8724" max="8724" width="0" style="25" hidden="1" customWidth="1"/>
    <col min="8725" max="8725" width="10.6640625" style="25" customWidth="1"/>
    <col min="8726" max="8726" width="0" style="25" hidden="1" customWidth="1"/>
    <col min="8727" max="8727" width="9.33203125" style="25" customWidth="1"/>
    <col min="8728" max="8728" width="0" style="25" hidden="1" customWidth="1"/>
    <col min="8729" max="8729" width="10.6640625" style="25" customWidth="1"/>
    <col min="8730" max="8730" width="0" style="25" hidden="1" customWidth="1"/>
    <col min="8731" max="8731" width="10.6640625" style="25" customWidth="1"/>
    <col min="8732" max="8732" width="8.83203125" style="25"/>
    <col min="8733" max="8733" width="4.33203125" style="25" customWidth="1"/>
    <col min="8734" max="8734" width="4.6640625" style="25" customWidth="1"/>
    <col min="8735" max="8735" width="2.5" style="25" customWidth="1"/>
    <col min="8736" max="8736" width="4.83203125" style="25" customWidth="1"/>
    <col min="8737" max="8737" width="4.33203125" style="25" customWidth="1"/>
    <col min="8738" max="8738" width="4.6640625" style="25" customWidth="1"/>
    <col min="8739" max="8739" width="6.33203125" style="25" customWidth="1"/>
    <col min="8740" max="8960" width="8.83203125" style="25"/>
    <col min="8961" max="8961" width="10.6640625" style="25" customWidth="1"/>
    <col min="8962" max="8962" width="10.6640625" style="25" customWidth="1"/>
    <col min="8963" max="8963" width="10.6640625" style="25" customWidth="1"/>
    <col min="8964" max="8964" width="10.6640625" style="25" customWidth="1"/>
    <col min="8965" max="8965" width="10.6640625" style="25" customWidth="1"/>
    <col min="8966" max="8966" width="10.6640625" style="25" customWidth="1"/>
    <col min="8967" max="8967" width="10.6640625" style="25" customWidth="1"/>
    <col min="8968" max="8968" width="10.6640625" style="25" customWidth="1"/>
    <col min="8969" max="8969" width="10.5" style="25" customWidth="1"/>
    <col min="8970" max="8970" width="0" style="25" hidden="1" customWidth="1"/>
    <col min="8971" max="8971" width="10.5" style="25" customWidth="1"/>
    <col min="8972" max="8972" width="0" style="25" hidden="1" customWidth="1"/>
    <col min="8973" max="8973" width="10.33203125" style="25" customWidth="1"/>
    <col min="8974" max="8974" width="0" style="25" hidden="1" customWidth="1"/>
    <col min="8975" max="8975" width="10.83203125" style="25" customWidth="1"/>
    <col min="8976" max="8976" width="0" style="25" hidden="1" customWidth="1"/>
    <col min="8977" max="8977" width="9.83203125" style="25" customWidth="1"/>
    <col min="8978" max="8978" width="0" style="25" hidden="1" customWidth="1"/>
    <col min="8979" max="8979" width="9.6640625" style="25" customWidth="1"/>
    <col min="8980" max="8980" width="0" style="25" hidden="1" customWidth="1"/>
    <col min="8981" max="8981" width="10.6640625" style="25" customWidth="1"/>
    <col min="8982" max="8982" width="0" style="25" hidden="1" customWidth="1"/>
    <col min="8983" max="8983" width="9.33203125" style="25" customWidth="1"/>
    <col min="8984" max="8984" width="0" style="25" hidden="1" customWidth="1"/>
    <col min="8985" max="8985" width="10.6640625" style="25" customWidth="1"/>
    <col min="8986" max="8986" width="0" style="25" hidden="1" customWidth="1"/>
    <col min="8987" max="8987" width="10.6640625" style="25" customWidth="1"/>
    <col min="8988" max="8988" width="8.83203125" style="25"/>
    <col min="8989" max="8989" width="4.33203125" style="25" customWidth="1"/>
    <col min="8990" max="8990" width="4.6640625" style="25" customWidth="1"/>
    <col min="8991" max="8991" width="2.5" style="25" customWidth="1"/>
    <col min="8992" max="8992" width="4.83203125" style="25" customWidth="1"/>
    <col min="8993" max="8993" width="4.33203125" style="25" customWidth="1"/>
    <col min="8994" max="8994" width="4.6640625" style="25" customWidth="1"/>
    <col min="8995" max="8995" width="6.33203125" style="25" customWidth="1"/>
    <col min="8996" max="9216" width="8.83203125" style="25"/>
    <col min="9217" max="9217" width="10.6640625" style="25" customWidth="1"/>
    <col min="9218" max="9218" width="10.6640625" style="25" customWidth="1"/>
    <col min="9219" max="9219" width="10.6640625" style="25" customWidth="1"/>
    <col min="9220" max="9220" width="10.6640625" style="25" customWidth="1"/>
    <col min="9221" max="9221" width="10.6640625" style="25" customWidth="1"/>
    <col min="9222" max="9222" width="10.6640625" style="25" customWidth="1"/>
    <col min="9223" max="9223" width="10.6640625" style="25" customWidth="1"/>
    <col min="9224" max="9224" width="10.6640625" style="25" customWidth="1"/>
    <col min="9225" max="9225" width="10.5" style="25" customWidth="1"/>
    <col min="9226" max="9226" width="0" style="25" hidden="1" customWidth="1"/>
    <col min="9227" max="9227" width="10.5" style="25" customWidth="1"/>
    <col min="9228" max="9228" width="0" style="25" hidden="1" customWidth="1"/>
    <col min="9229" max="9229" width="10.33203125" style="25" customWidth="1"/>
    <col min="9230" max="9230" width="0" style="25" hidden="1" customWidth="1"/>
    <col min="9231" max="9231" width="10.83203125" style="25" customWidth="1"/>
    <col min="9232" max="9232" width="0" style="25" hidden="1" customWidth="1"/>
    <col min="9233" max="9233" width="9.83203125" style="25" customWidth="1"/>
    <col min="9234" max="9234" width="0" style="25" hidden="1" customWidth="1"/>
    <col min="9235" max="9235" width="9.6640625" style="25" customWidth="1"/>
    <col min="9236" max="9236" width="0" style="25" hidden="1" customWidth="1"/>
    <col min="9237" max="9237" width="10.6640625" style="25" customWidth="1"/>
    <col min="9238" max="9238" width="0" style="25" hidden="1" customWidth="1"/>
    <col min="9239" max="9239" width="9.33203125" style="25" customWidth="1"/>
    <col min="9240" max="9240" width="0" style="25" hidden="1" customWidth="1"/>
    <col min="9241" max="9241" width="10.6640625" style="25" customWidth="1"/>
    <col min="9242" max="9242" width="0" style="25" hidden="1" customWidth="1"/>
    <col min="9243" max="9243" width="10.6640625" style="25" customWidth="1"/>
    <col min="9244" max="9244" width="8.83203125" style="25"/>
    <col min="9245" max="9245" width="4.33203125" style="25" customWidth="1"/>
    <col min="9246" max="9246" width="4.6640625" style="25" customWidth="1"/>
    <col min="9247" max="9247" width="2.5" style="25" customWidth="1"/>
    <col min="9248" max="9248" width="4.83203125" style="25" customWidth="1"/>
    <col min="9249" max="9249" width="4.33203125" style="25" customWidth="1"/>
    <col min="9250" max="9250" width="4.6640625" style="25" customWidth="1"/>
    <col min="9251" max="9251" width="6.33203125" style="25" customWidth="1"/>
    <col min="9252" max="9472" width="8.83203125" style="25"/>
    <col min="9473" max="9473" width="10.6640625" style="25" customWidth="1"/>
    <col min="9474" max="9474" width="10.6640625" style="25" customWidth="1"/>
    <col min="9475" max="9475" width="10.6640625" style="25" customWidth="1"/>
    <col min="9476" max="9476" width="10.6640625" style="25" customWidth="1"/>
    <col min="9477" max="9477" width="10.6640625" style="25" customWidth="1"/>
    <col min="9478" max="9478" width="10.6640625" style="25" customWidth="1"/>
    <col min="9479" max="9479" width="10.6640625" style="25" customWidth="1"/>
    <col min="9480" max="9480" width="10.6640625" style="25" customWidth="1"/>
    <col min="9481" max="9481" width="10.5" style="25" customWidth="1"/>
    <col min="9482" max="9482" width="0" style="25" hidden="1" customWidth="1"/>
    <col min="9483" max="9483" width="10.5" style="25" customWidth="1"/>
    <col min="9484" max="9484" width="0" style="25" hidden="1" customWidth="1"/>
    <col min="9485" max="9485" width="10.33203125" style="25" customWidth="1"/>
    <col min="9486" max="9486" width="0" style="25" hidden="1" customWidth="1"/>
    <col min="9487" max="9487" width="10.83203125" style="25" customWidth="1"/>
    <col min="9488" max="9488" width="0" style="25" hidden="1" customWidth="1"/>
    <col min="9489" max="9489" width="9.83203125" style="25" customWidth="1"/>
    <col min="9490" max="9490" width="0" style="25" hidden="1" customWidth="1"/>
    <col min="9491" max="9491" width="9.6640625" style="25" customWidth="1"/>
    <col min="9492" max="9492" width="0" style="25" hidden="1" customWidth="1"/>
    <col min="9493" max="9493" width="10.6640625" style="25" customWidth="1"/>
    <col min="9494" max="9494" width="0" style="25" hidden="1" customWidth="1"/>
    <col min="9495" max="9495" width="9.33203125" style="25" customWidth="1"/>
    <col min="9496" max="9496" width="0" style="25" hidden="1" customWidth="1"/>
    <col min="9497" max="9497" width="10.6640625" style="25" customWidth="1"/>
    <col min="9498" max="9498" width="0" style="25" hidden="1" customWidth="1"/>
    <col min="9499" max="9499" width="10.6640625" style="25" customWidth="1"/>
    <col min="9500" max="9500" width="8.83203125" style="25"/>
    <col min="9501" max="9501" width="4.33203125" style="25" customWidth="1"/>
    <col min="9502" max="9502" width="4.6640625" style="25" customWidth="1"/>
    <col min="9503" max="9503" width="2.5" style="25" customWidth="1"/>
    <col min="9504" max="9504" width="4.83203125" style="25" customWidth="1"/>
    <col min="9505" max="9505" width="4.33203125" style="25" customWidth="1"/>
    <col min="9506" max="9506" width="4.6640625" style="25" customWidth="1"/>
    <col min="9507" max="9507" width="6.33203125" style="25" customWidth="1"/>
    <col min="9508" max="9728" width="8.83203125" style="25"/>
    <col min="9729" max="9729" width="10.6640625" style="25" customWidth="1"/>
    <col min="9730" max="9730" width="10.6640625" style="25" customWidth="1"/>
    <col min="9731" max="9731" width="10.6640625" style="25" customWidth="1"/>
    <col min="9732" max="9732" width="10.6640625" style="25" customWidth="1"/>
    <col min="9733" max="9733" width="10.6640625" style="25" customWidth="1"/>
    <col min="9734" max="9734" width="10.6640625" style="25" customWidth="1"/>
    <col min="9735" max="9735" width="10.6640625" style="25" customWidth="1"/>
    <col min="9736" max="9736" width="10.6640625" style="25" customWidth="1"/>
    <col min="9737" max="9737" width="10.5" style="25" customWidth="1"/>
    <col min="9738" max="9738" width="0" style="25" hidden="1" customWidth="1"/>
    <col min="9739" max="9739" width="10.5" style="25" customWidth="1"/>
    <col min="9740" max="9740" width="0" style="25" hidden="1" customWidth="1"/>
    <col min="9741" max="9741" width="10.33203125" style="25" customWidth="1"/>
    <col min="9742" max="9742" width="0" style="25" hidden="1" customWidth="1"/>
    <col min="9743" max="9743" width="10.83203125" style="25" customWidth="1"/>
    <col min="9744" max="9744" width="0" style="25" hidden="1" customWidth="1"/>
    <col min="9745" max="9745" width="9.83203125" style="25" customWidth="1"/>
    <col min="9746" max="9746" width="0" style="25" hidden="1" customWidth="1"/>
    <col min="9747" max="9747" width="9.6640625" style="25" customWidth="1"/>
    <col min="9748" max="9748" width="0" style="25" hidden="1" customWidth="1"/>
    <col min="9749" max="9749" width="10.6640625" style="25" customWidth="1"/>
    <col min="9750" max="9750" width="0" style="25" hidden="1" customWidth="1"/>
    <col min="9751" max="9751" width="9.33203125" style="25" customWidth="1"/>
    <col min="9752" max="9752" width="0" style="25" hidden="1" customWidth="1"/>
    <col min="9753" max="9753" width="10.6640625" style="25" customWidth="1"/>
    <col min="9754" max="9754" width="0" style="25" hidden="1" customWidth="1"/>
    <col min="9755" max="9755" width="10.6640625" style="25" customWidth="1"/>
    <col min="9756" max="9756" width="8.83203125" style="25"/>
    <col min="9757" max="9757" width="4.33203125" style="25" customWidth="1"/>
    <col min="9758" max="9758" width="4.6640625" style="25" customWidth="1"/>
    <col min="9759" max="9759" width="2.5" style="25" customWidth="1"/>
    <col min="9760" max="9760" width="4.83203125" style="25" customWidth="1"/>
    <col min="9761" max="9761" width="4.33203125" style="25" customWidth="1"/>
    <col min="9762" max="9762" width="4.6640625" style="25" customWidth="1"/>
    <col min="9763" max="9763" width="6.33203125" style="25" customWidth="1"/>
    <col min="9764" max="9984" width="8.83203125" style="25"/>
    <col min="9985" max="9985" width="10.6640625" style="25" customWidth="1"/>
    <col min="9986" max="9986" width="10.6640625" style="25" customWidth="1"/>
    <col min="9987" max="9987" width="10.6640625" style="25" customWidth="1"/>
    <col min="9988" max="9988" width="10.6640625" style="25" customWidth="1"/>
    <col min="9989" max="9989" width="10.6640625" style="25" customWidth="1"/>
    <col min="9990" max="9990" width="10.6640625" style="25" customWidth="1"/>
    <col min="9991" max="9991" width="10.6640625" style="25" customWidth="1"/>
    <col min="9992" max="9992" width="10.6640625" style="25" customWidth="1"/>
    <col min="9993" max="9993" width="10.5" style="25" customWidth="1"/>
    <col min="9994" max="9994" width="0" style="25" hidden="1" customWidth="1"/>
    <col min="9995" max="9995" width="10.5" style="25" customWidth="1"/>
    <col min="9996" max="9996" width="0" style="25" hidden="1" customWidth="1"/>
    <col min="9997" max="9997" width="10.33203125" style="25" customWidth="1"/>
    <col min="9998" max="9998" width="0" style="25" hidden="1" customWidth="1"/>
    <col min="9999" max="9999" width="10.83203125" style="25" customWidth="1"/>
    <col min="10000" max="10000" width="0" style="25" hidden="1" customWidth="1"/>
    <col min="10001" max="10001" width="9.83203125" style="25" customWidth="1"/>
    <col min="10002" max="10002" width="0" style="25" hidden="1" customWidth="1"/>
    <col min="10003" max="10003" width="9.6640625" style="25" customWidth="1"/>
    <col min="10004" max="10004" width="0" style="25" hidden="1" customWidth="1"/>
    <col min="10005" max="10005" width="10.6640625" style="25" customWidth="1"/>
    <col min="10006" max="10006" width="0" style="25" hidden="1" customWidth="1"/>
    <col min="10007" max="10007" width="9.33203125" style="25" customWidth="1"/>
    <col min="10008" max="10008" width="0" style="25" hidden="1" customWidth="1"/>
    <col min="10009" max="10009" width="10.6640625" style="25" customWidth="1"/>
    <col min="10010" max="10010" width="0" style="25" hidden="1" customWidth="1"/>
    <col min="10011" max="10011" width="10.6640625" style="25" customWidth="1"/>
    <col min="10012" max="10012" width="8.83203125" style="25"/>
    <col min="10013" max="10013" width="4.33203125" style="25" customWidth="1"/>
    <col min="10014" max="10014" width="4.6640625" style="25" customWidth="1"/>
    <col min="10015" max="10015" width="2.5" style="25" customWidth="1"/>
    <col min="10016" max="10016" width="4.83203125" style="25" customWidth="1"/>
    <col min="10017" max="10017" width="4.33203125" style="25" customWidth="1"/>
    <col min="10018" max="10018" width="4.6640625" style="25" customWidth="1"/>
    <col min="10019" max="10019" width="6.33203125" style="25" customWidth="1"/>
    <col min="10020" max="10240" width="8.83203125" style="25"/>
    <col min="10241" max="10241" width="10.6640625" style="25" customWidth="1"/>
    <col min="10242" max="10242" width="10.6640625" style="25" customWidth="1"/>
    <col min="10243" max="10243" width="10.6640625" style="25" customWidth="1"/>
    <col min="10244" max="10244" width="10.6640625" style="25" customWidth="1"/>
    <col min="10245" max="10245" width="10.6640625" style="25" customWidth="1"/>
    <col min="10246" max="10246" width="10.6640625" style="25" customWidth="1"/>
    <col min="10247" max="10247" width="10.6640625" style="25" customWidth="1"/>
    <col min="10248" max="10248" width="10.6640625" style="25" customWidth="1"/>
    <col min="10249" max="10249" width="10.5" style="25" customWidth="1"/>
    <col min="10250" max="10250" width="0" style="25" hidden="1" customWidth="1"/>
    <col min="10251" max="10251" width="10.5" style="25" customWidth="1"/>
    <col min="10252" max="10252" width="0" style="25" hidden="1" customWidth="1"/>
    <col min="10253" max="10253" width="10.33203125" style="25" customWidth="1"/>
    <col min="10254" max="10254" width="0" style="25" hidden="1" customWidth="1"/>
    <col min="10255" max="10255" width="10.83203125" style="25" customWidth="1"/>
    <col min="10256" max="10256" width="0" style="25" hidden="1" customWidth="1"/>
    <col min="10257" max="10257" width="9.83203125" style="25" customWidth="1"/>
    <col min="10258" max="10258" width="0" style="25" hidden="1" customWidth="1"/>
    <col min="10259" max="10259" width="9.6640625" style="25" customWidth="1"/>
    <col min="10260" max="10260" width="0" style="25" hidden="1" customWidth="1"/>
    <col min="10261" max="10261" width="10.6640625" style="25" customWidth="1"/>
    <col min="10262" max="10262" width="0" style="25" hidden="1" customWidth="1"/>
    <col min="10263" max="10263" width="9.33203125" style="25" customWidth="1"/>
    <col min="10264" max="10264" width="0" style="25" hidden="1" customWidth="1"/>
    <col min="10265" max="10265" width="10.6640625" style="25" customWidth="1"/>
    <col min="10266" max="10266" width="0" style="25" hidden="1" customWidth="1"/>
    <col min="10267" max="10267" width="10.6640625" style="25" customWidth="1"/>
    <col min="10268" max="10268" width="8.83203125" style="25"/>
    <col min="10269" max="10269" width="4.33203125" style="25" customWidth="1"/>
    <col min="10270" max="10270" width="4.6640625" style="25" customWidth="1"/>
    <col min="10271" max="10271" width="2.5" style="25" customWidth="1"/>
    <col min="10272" max="10272" width="4.83203125" style="25" customWidth="1"/>
    <col min="10273" max="10273" width="4.33203125" style="25" customWidth="1"/>
    <col min="10274" max="10274" width="4.6640625" style="25" customWidth="1"/>
    <col min="10275" max="10275" width="6.33203125" style="25" customWidth="1"/>
    <col min="10276" max="10496" width="8.83203125" style="25"/>
    <col min="10497" max="10497" width="10.6640625" style="25" customWidth="1"/>
    <col min="10498" max="10498" width="10.6640625" style="25" customWidth="1"/>
    <col min="10499" max="10499" width="10.6640625" style="25" customWidth="1"/>
    <col min="10500" max="10500" width="10.6640625" style="25" customWidth="1"/>
    <col min="10501" max="10501" width="10.6640625" style="25" customWidth="1"/>
    <col min="10502" max="10502" width="10.6640625" style="25" customWidth="1"/>
    <col min="10503" max="10503" width="10.6640625" style="25" customWidth="1"/>
    <col min="10504" max="10504" width="10.6640625" style="25" customWidth="1"/>
    <col min="10505" max="10505" width="10.5" style="25" customWidth="1"/>
    <col min="10506" max="10506" width="0" style="25" hidden="1" customWidth="1"/>
    <col min="10507" max="10507" width="10.5" style="25" customWidth="1"/>
    <col min="10508" max="10508" width="0" style="25" hidden="1" customWidth="1"/>
    <col min="10509" max="10509" width="10.33203125" style="25" customWidth="1"/>
    <col min="10510" max="10510" width="0" style="25" hidden="1" customWidth="1"/>
    <col min="10511" max="10511" width="10.83203125" style="25" customWidth="1"/>
    <col min="10512" max="10512" width="0" style="25" hidden="1" customWidth="1"/>
    <col min="10513" max="10513" width="9.83203125" style="25" customWidth="1"/>
    <col min="10514" max="10514" width="0" style="25" hidden="1" customWidth="1"/>
    <col min="10515" max="10515" width="9.6640625" style="25" customWidth="1"/>
    <col min="10516" max="10516" width="0" style="25" hidden="1" customWidth="1"/>
    <col min="10517" max="10517" width="10.6640625" style="25" customWidth="1"/>
    <col min="10518" max="10518" width="0" style="25" hidden="1" customWidth="1"/>
    <col min="10519" max="10519" width="9.33203125" style="25" customWidth="1"/>
    <col min="10520" max="10520" width="0" style="25" hidden="1" customWidth="1"/>
    <col min="10521" max="10521" width="10.6640625" style="25" customWidth="1"/>
    <col min="10522" max="10522" width="0" style="25" hidden="1" customWidth="1"/>
    <col min="10523" max="10523" width="10.6640625" style="25" customWidth="1"/>
    <col min="10524" max="10524" width="8.83203125" style="25"/>
    <col min="10525" max="10525" width="4.33203125" style="25" customWidth="1"/>
    <col min="10526" max="10526" width="4.6640625" style="25" customWidth="1"/>
    <col min="10527" max="10527" width="2.5" style="25" customWidth="1"/>
    <col min="10528" max="10528" width="4.83203125" style="25" customWidth="1"/>
    <col min="10529" max="10529" width="4.33203125" style="25" customWidth="1"/>
    <col min="10530" max="10530" width="4.6640625" style="25" customWidth="1"/>
    <col min="10531" max="10531" width="6.33203125" style="25" customWidth="1"/>
    <col min="10532" max="10752" width="8.83203125" style="25"/>
    <col min="10753" max="10753" width="10.6640625" style="25" customWidth="1"/>
    <col min="10754" max="10754" width="10.6640625" style="25" customWidth="1"/>
    <col min="10755" max="10755" width="10.6640625" style="25" customWidth="1"/>
    <col min="10756" max="10756" width="10.6640625" style="25" customWidth="1"/>
    <col min="10757" max="10757" width="10.6640625" style="25" customWidth="1"/>
    <col min="10758" max="10758" width="10.6640625" style="25" customWidth="1"/>
    <col min="10759" max="10759" width="10.6640625" style="25" customWidth="1"/>
    <col min="10760" max="10760" width="10.6640625" style="25" customWidth="1"/>
    <col min="10761" max="10761" width="10.5" style="25" customWidth="1"/>
    <col min="10762" max="10762" width="0" style="25" hidden="1" customWidth="1"/>
    <col min="10763" max="10763" width="10.5" style="25" customWidth="1"/>
    <col min="10764" max="10764" width="0" style="25" hidden="1" customWidth="1"/>
    <col min="10765" max="10765" width="10.33203125" style="25" customWidth="1"/>
    <col min="10766" max="10766" width="0" style="25" hidden="1" customWidth="1"/>
    <col min="10767" max="10767" width="10.83203125" style="25" customWidth="1"/>
    <col min="10768" max="10768" width="0" style="25" hidden="1" customWidth="1"/>
    <col min="10769" max="10769" width="9.83203125" style="25" customWidth="1"/>
    <col min="10770" max="10770" width="0" style="25" hidden="1" customWidth="1"/>
    <col min="10771" max="10771" width="9.6640625" style="25" customWidth="1"/>
    <col min="10772" max="10772" width="0" style="25" hidden="1" customWidth="1"/>
    <col min="10773" max="10773" width="10.6640625" style="25" customWidth="1"/>
    <col min="10774" max="10774" width="0" style="25" hidden="1" customWidth="1"/>
    <col min="10775" max="10775" width="9.33203125" style="25" customWidth="1"/>
    <col min="10776" max="10776" width="0" style="25" hidden="1" customWidth="1"/>
    <col min="10777" max="10777" width="10.6640625" style="25" customWidth="1"/>
    <col min="10778" max="10778" width="0" style="25" hidden="1" customWidth="1"/>
    <col min="10779" max="10779" width="10.6640625" style="25" customWidth="1"/>
    <col min="10780" max="10780" width="8.83203125" style="25"/>
    <col min="10781" max="10781" width="4.33203125" style="25" customWidth="1"/>
    <col min="10782" max="10782" width="4.6640625" style="25" customWidth="1"/>
    <col min="10783" max="10783" width="2.5" style="25" customWidth="1"/>
    <col min="10784" max="10784" width="4.83203125" style="25" customWidth="1"/>
    <col min="10785" max="10785" width="4.33203125" style="25" customWidth="1"/>
    <col min="10786" max="10786" width="4.6640625" style="25" customWidth="1"/>
    <col min="10787" max="10787" width="6.33203125" style="25" customWidth="1"/>
    <col min="10788" max="11008" width="8.83203125" style="25"/>
    <col min="11009" max="11009" width="10.6640625" style="25" customWidth="1"/>
    <col min="11010" max="11010" width="10.6640625" style="25" customWidth="1"/>
    <col min="11011" max="11011" width="10.6640625" style="25" customWidth="1"/>
    <col min="11012" max="11012" width="10.6640625" style="25" customWidth="1"/>
    <col min="11013" max="11013" width="10.6640625" style="25" customWidth="1"/>
    <col min="11014" max="11014" width="10.6640625" style="25" customWidth="1"/>
    <col min="11015" max="11015" width="10.6640625" style="25" customWidth="1"/>
    <col min="11016" max="11016" width="10.6640625" style="25" customWidth="1"/>
    <col min="11017" max="11017" width="10.5" style="25" customWidth="1"/>
    <col min="11018" max="11018" width="0" style="25" hidden="1" customWidth="1"/>
    <col min="11019" max="11019" width="10.5" style="25" customWidth="1"/>
    <col min="11020" max="11020" width="0" style="25" hidden="1" customWidth="1"/>
    <col min="11021" max="11021" width="10.33203125" style="25" customWidth="1"/>
    <col min="11022" max="11022" width="0" style="25" hidden="1" customWidth="1"/>
    <col min="11023" max="11023" width="10.83203125" style="25" customWidth="1"/>
    <col min="11024" max="11024" width="0" style="25" hidden="1" customWidth="1"/>
    <col min="11025" max="11025" width="9.83203125" style="25" customWidth="1"/>
    <col min="11026" max="11026" width="0" style="25" hidden="1" customWidth="1"/>
    <col min="11027" max="11027" width="9.6640625" style="25" customWidth="1"/>
    <col min="11028" max="11028" width="0" style="25" hidden="1" customWidth="1"/>
    <col min="11029" max="11029" width="10.6640625" style="25" customWidth="1"/>
    <col min="11030" max="11030" width="0" style="25" hidden="1" customWidth="1"/>
    <col min="11031" max="11031" width="9.33203125" style="25" customWidth="1"/>
    <col min="11032" max="11032" width="0" style="25" hidden="1" customWidth="1"/>
    <col min="11033" max="11033" width="10.6640625" style="25" customWidth="1"/>
    <col min="11034" max="11034" width="0" style="25" hidden="1" customWidth="1"/>
    <col min="11035" max="11035" width="10.6640625" style="25" customWidth="1"/>
    <col min="11036" max="11036" width="8.83203125" style="25"/>
    <col min="11037" max="11037" width="4.33203125" style="25" customWidth="1"/>
    <col min="11038" max="11038" width="4.6640625" style="25" customWidth="1"/>
    <col min="11039" max="11039" width="2.5" style="25" customWidth="1"/>
    <col min="11040" max="11040" width="4.83203125" style="25" customWidth="1"/>
    <col min="11041" max="11041" width="4.33203125" style="25" customWidth="1"/>
    <col min="11042" max="11042" width="4.6640625" style="25" customWidth="1"/>
    <col min="11043" max="11043" width="6.33203125" style="25" customWidth="1"/>
    <col min="11044" max="11264" width="8.83203125" style="25"/>
    <col min="11265" max="11265" width="10.6640625" style="25" customWidth="1"/>
    <col min="11266" max="11266" width="10.6640625" style="25" customWidth="1"/>
    <col min="11267" max="11267" width="10.6640625" style="25" customWidth="1"/>
    <col min="11268" max="11268" width="10.6640625" style="25" customWidth="1"/>
    <col min="11269" max="11269" width="10.6640625" style="25" customWidth="1"/>
    <col min="11270" max="11270" width="10.6640625" style="25" customWidth="1"/>
    <col min="11271" max="11271" width="10.6640625" style="25" customWidth="1"/>
    <col min="11272" max="11272" width="10.6640625" style="25" customWidth="1"/>
    <col min="11273" max="11273" width="10.5" style="25" customWidth="1"/>
    <col min="11274" max="11274" width="0" style="25" hidden="1" customWidth="1"/>
    <col min="11275" max="11275" width="10.5" style="25" customWidth="1"/>
    <col min="11276" max="11276" width="0" style="25" hidden="1" customWidth="1"/>
    <col min="11277" max="11277" width="10.33203125" style="25" customWidth="1"/>
    <col min="11278" max="11278" width="0" style="25" hidden="1" customWidth="1"/>
    <col min="11279" max="11279" width="10.83203125" style="25" customWidth="1"/>
    <col min="11280" max="11280" width="0" style="25" hidden="1" customWidth="1"/>
    <col min="11281" max="11281" width="9.83203125" style="25" customWidth="1"/>
    <col min="11282" max="11282" width="0" style="25" hidden="1" customWidth="1"/>
    <col min="11283" max="11283" width="9.6640625" style="25" customWidth="1"/>
    <col min="11284" max="11284" width="0" style="25" hidden="1" customWidth="1"/>
    <col min="11285" max="11285" width="10.6640625" style="25" customWidth="1"/>
    <col min="11286" max="11286" width="0" style="25" hidden="1" customWidth="1"/>
    <col min="11287" max="11287" width="9.33203125" style="25" customWidth="1"/>
    <col min="11288" max="11288" width="0" style="25" hidden="1" customWidth="1"/>
    <col min="11289" max="11289" width="10.6640625" style="25" customWidth="1"/>
    <col min="11290" max="11290" width="0" style="25" hidden="1" customWidth="1"/>
    <col min="11291" max="11291" width="10.6640625" style="25" customWidth="1"/>
    <col min="11292" max="11292" width="8.83203125" style="25"/>
    <col min="11293" max="11293" width="4.33203125" style="25" customWidth="1"/>
    <col min="11294" max="11294" width="4.6640625" style="25" customWidth="1"/>
    <col min="11295" max="11295" width="2.5" style="25" customWidth="1"/>
    <col min="11296" max="11296" width="4.83203125" style="25" customWidth="1"/>
    <col min="11297" max="11297" width="4.33203125" style="25" customWidth="1"/>
    <col min="11298" max="11298" width="4.6640625" style="25" customWidth="1"/>
    <col min="11299" max="11299" width="6.33203125" style="25" customWidth="1"/>
    <col min="11300" max="11520" width="8.83203125" style="25"/>
    <col min="11521" max="11521" width="10.6640625" style="25" customWidth="1"/>
    <col min="11522" max="11522" width="10.6640625" style="25" customWidth="1"/>
    <col min="11523" max="11523" width="10.6640625" style="25" customWidth="1"/>
    <col min="11524" max="11524" width="10.6640625" style="25" customWidth="1"/>
    <col min="11525" max="11525" width="10.6640625" style="25" customWidth="1"/>
    <col min="11526" max="11526" width="10.6640625" style="25" customWidth="1"/>
    <col min="11527" max="11527" width="10.6640625" style="25" customWidth="1"/>
    <col min="11528" max="11528" width="10.6640625" style="25" customWidth="1"/>
    <col min="11529" max="11529" width="10.5" style="25" customWidth="1"/>
    <col min="11530" max="11530" width="0" style="25" hidden="1" customWidth="1"/>
    <col min="11531" max="11531" width="10.5" style="25" customWidth="1"/>
    <col min="11532" max="11532" width="0" style="25" hidden="1" customWidth="1"/>
    <col min="11533" max="11533" width="10.33203125" style="25" customWidth="1"/>
    <col min="11534" max="11534" width="0" style="25" hidden="1" customWidth="1"/>
    <col min="11535" max="11535" width="10.83203125" style="25" customWidth="1"/>
    <col min="11536" max="11536" width="0" style="25" hidden="1" customWidth="1"/>
    <col min="11537" max="11537" width="9.83203125" style="25" customWidth="1"/>
    <col min="11538" max="11538" width="0" style="25" hidden="1" customWidth="1"/>
    <col min="11539" max="11539" width="9.6640625" style="25" customWidth="1"/>
    <col min="11540" max="11540" width="0" style="25" hidden="1" customWidth="1"/>
    <col min="11541" max="11541" width="10.6640625" style="25" customWidth="1"/>
    <col min="11542" max="11542" width="0" style="25" hidden="1" customWidth="1"/>
    <col min="11543" max="11543" width="9.33203125" style="25" customWidth="1"/>
    <col min="11544" max="11544" width="0" style="25" hidden="1" customWidth="1"/>
    <col min="11545" max="11545" width="10.6640625" style="25" customWidth="1"/>
    <col min="11546" max="11546" width="0" style="25" hidden="1" customWidth="1"/>
    <col min="11547" max="11547" width="10.6640625" style="25" customWidth="1"/>
    <col min="11548" max="11548" width="8.83203125" style="25"/>
    <col min="11549" max="11549" width="4.33203125" style="25" customWidth="1"/>
    <col min="11550" max="11550" width="4.6640625" style="25" customWidth="1"/>
    <col min="11551" max="11551" width="2.5" style="25" customWidth="1"/>
    <col min="11552" max="11552" width="4.83203125" style="25" customWidth="1"/>
    <col min="11553" max="11553" width="4.33203125" style="25" customWidth="1"/>
    <col min="11554" max="11554" width="4.6640625" style="25" customWidth="1"/>
    <col min="11555" max="11555" width="6.33203125" style="25" customWidth="1"/>
    <col min="11556" max="11776" width="8.83203125" style="25"/>
    <col min="11777" max="11777" width="10.6640625" style="25" customWidth="1"/>
    <col min="11778" max="11778" width="10.6640625" style="25" customWidth="1"/>
    <col min="11779" max="11779" width="10.6640625" style="25" customWidth="1"/>
    <col min="11780" max="11780" width="10.6640625" style="25" customWidth="1"/>
    <col min="11781" max="11781" width="10.6640625" style="25" customWidth="1"/>
    <col min="11782" max="11782" width="10.6640625" style="25" customWidth="1"/>
    <col min="11783" max="11783" width="10.6640625" style="25" customWidth="1"/>
    <col min="11784" max="11784" width="10.6640625" style="25" customWidth="1"/>
    <col min="11785" max="11785" width="10.5" style="25" customWidth="1"/>
    <col min="11786" max="11786" width="0" style="25" hidden="1" customWidth="1"/>
    <col min="11787" max="11787" width="10.5" style="25" customWidth="1"/>
    <col min="11788" max="11788" width="0" style="25" hidden="1" customWidth="1"/>
    <col min="11789" max="11789" width="10.33203125" style="25" customWidth="1"/>
    <col min="11790" max="11790" width="0" style="25" hidden="1" customWidth="1"/>
    <col min="11791" max="11791" width="10.83203125" style="25" customWidth="1"/>
    <col min="11792" max="11792" width="0" style="25" hidden="1" customWidth="1"/>
    <col min="11793" max="11793" width="9.83203125" style="25" customWidth="1"/>
    <col min="11794" max="11794" width="0" style="25" hidden="1" customWidth="1"/>
    <col min="11795" max="11795" width="9.6640625" style="25" customWidth="1"/>
    <col min="11796" max="11796" width="0" style="25" hidden="1" customWidth="1"/>
    <col min="11797" max="11797" width="10.6640625" style="25" customWidth="1"/>
    <col min="11798" max="11798" width="0" style="25" hidden="1" customWidth="1"/>
    <col min="11799" max="11799" width="9.33203125" style="25" customWidth="1"/>
    <col min="11800" max="11800" width="0" style="25" hidden="1" customWidth="1"/>
    <col min="11801" max="11801" width="10.6640625" style="25" customWidth="1"/>
    <col min="11802" max="11802" width="0" style="25" hidden="1" customWidth="1"/>
    <col min="11803" max="11803" width="10.6640625" style="25" customWidth="1"/>
    <col min="11804" max="11804" width="8.83203125" style="25"/>
    <col min="11805" max="11805" width="4.33203125" style="25" customWidth="1"/>
    <col min="11806" max="11806" width="4.6640625" style="25" customWidth="1"/>
    <col min="11807" max="11807" width="2.5" style="25" customWidth="1"/>
    <col min="11808" max="11808" width="4.83203125" style="25" customWidth="1"/>
    <col min="11809" max="11809" width="4.33203125" style="25" customWidth="1"/>
    <col min="11810" max="11810" width="4.6640625" style="25" customWidth="1"/>
    <col min="11811" max="11811" width="6.33203125" style="25" customWidth="1"/>
    <col min="11812" max="12032" width="8.83203125" style="25"/>
    <col min="12033" max="12033" width="10.6640625" style="25" customWidth="1"/>
    <col min="12034" max="12034" width="10.6640625" style="25" customWidth="1"/>
    <col min="12035" max="12035" width="10.6640625" style="25" customWidth="1"/>
    <col min="12036" max="12036" width="10.6640625" style="25" customWidth="1"/>
    <col min="12037" max="12037" width="10.6640625" style="25" customWidth="1"/>
    <col min="12038" max="12038" width="10.6640625" style="25" customWidth="1"/>
    <col min="12039" max="12039" width="10.6640625" style="25" customWidth="1"/>
    <col min="12040" max="12040" width="10.6640625" style="25" customWidth="1"/>
    <col min="12041" max="12041" width="10.5" style="25" customWidth="1"/>
    <col min="12042" max="12042" width="0" style="25" hidden="1" customWidth="1"/>
    <col min="12043" max="12043" width="10.5" style="25" customWidth="1"/>
    <col min="12044" max="12044" width="0" style="25" hidden="1" customWidth="1"/>
    <col min="12045" max="12045" width="10.33203125" style="25" customWidth="1"/>
    <col min="12046" max="12046" width="0" style="25" hidden="1" customWidth="1"/>
    <col min="12047" max="12047" width="10.83203125" style="25" customWidth="1"/>
    <col min="12048" max="12048" width="0" style="25" hidden="1" customWidth="1"/>
    <col min="12049" max="12049" width="9.83203125" style="25" customWidth="1"/>
    <col min="12050" max="12050" width="0" style="25" hidden="1" customWidth="1"/>
    <col min="12051" max="12051" width="9.6640625" style="25" customWidth="1"/>
    <col min="12052" max="12052" width="0" style="25" hidden="1" customWidth="1"/>
    <col min="12053" max="12053" width="10.6640625" style="25" customWidth="1"/>
    <col min="12054" max="12054" width="0" style="25" hidden="1" customWidth="1"/>
    <col min="12055" max="12055" width="9.33203125" style="25" customWidth="1"/>
    <col min="12056" max="12056" width="0" style="25" hidden="1" customWidth="1"/>
    <col min="12057" max="12057" width="10.6640625" style="25" customWidth="1"/>
    <col min="12058" max="12058" width="0" style="25" hidden="1" customWidth="1"/>
    <col min="12059" max="12059" width="10.6640625" style="25" customWidth="1"/>
    <col min="12060" max="12060" width="8.83203125" style="25"/>
    <col min="12061" max="12061" width="4.33203125" style="25" customWidth="1"/>
    <col min="12062" max="12062" width="4.6640625" style="25" customWidth="1"/>
    <col min="12063" max="12063" width="2.5" style="25" customWidth="1"/>
    <col min="12064" max="12064" width="4.83203125" style="25" customWidth="1"/>
    <col min="12065" max="12065" width="4.33203125" style="25" customWidth="1"/>
    <col min="12066" max="12066" width="4.6640625" style="25" customWidth="1"/>
    <col min="12067" max="12067" width="6.33203125" style="25" customWidth="1"/>
    <col min="12068" max="12288" width="8.83203125" style="25"/>
    <col min="12289" max="12289" width="10.6640625" style="25" customWidth="1"/>
    <col min="12290" max="12290" width="10.6640625" style="25" customWidth="1"/>
    <col min="12291" max="12291" width="10.6640625" style="25" customWidth="1"/>
    <col min="12292" max="12292" width="10.6640625" style="25" customWidth="1"/>
    <col min="12293" max="12293" width="10.6640625" style="25" customWidth="1"/>
    <col min="12294" max="12294" width="10.6640625" style="25" customWidth="1"/>
    <col min="12295" max="12295" width="10.6640625" style="25" customWidth="1"/>
    <col min="12296" max="12296" width="10.6640625" style="25" customWidth="1"/>
    <col min="12297" max="12297" width="10.5" style="25" customWidth="1"/>
    <col min="12298" max="12298" width="0" style="25" hidden="1" customWidth="1"/>
    <col min="12299" max="12299" width="10.5" style="25" customWidth="1"/>
    <col min="12300" max="12300" width="0" style="25" hidden="1" customWidth="1"/>
    <col min="12301" max="12301" width="10.33203125" style="25" customWidth="1"/>
    <col min="12302" max="12302" width="0" style="25" hidden="1" customWidth="1"/>
    <col min="12303" max="12303" width="10.83203125" style="25" customWidth="1"/>
    <col min="12304" max="12304" width="0" style="25" hidden="1" customWidth="1"/>
    <col min="12305" max="12305" width="9.83203125" style="25" customWidth="1"/>
    <col min="12306" max="12306" width="0" style="25" hidden="1" customWidth="1"/>
    <col min="12307" max="12307" width="9.6640625" style="25" customWidth="1"/>
    <col min="12308" max="12308" width="0" style="25" hidden="1" customWidth="1"/>
    <col min="12309" max="12309" width="10.6640625" style="25" customWidth="1"/>
    <col min="12310" max="12310" width="0" style="25" hidden="1" customWidth="1"/>
    <col min="12311" max="12311" width="9.33203125" style="25" customWidth="1"/>
    <col min="12312" max="12312" width="0" style="25" hidden="1" customWidth="1"/>
    <col min="12313" max="12313" width="10.6640625" style="25" customWidth="1"/>
    <col min="12314" max="12314" width="0" style="25" hidden="1" customWidth="1"/>
    <col min="12315" max="12315" width="10.6640625" style="25" customWidth="1"/>
    <col min="12316" max="12316" width="8.83203125" style="25"/>
    <col min="12317" max="12317" width="4.33203125" style="25" customWidth="1"/>
    <col min="12318" max="12318" width="4.6640625" style="25" customWidth="1"/>
    <col min="12319" max="12319" width="2.5" style="25" customWidth="1"/>
    <col min="12320" max="12320" width="4.83203125" style="25" customWidth="1"/>
    <col min="12321" max="12321" width="4.33203125" style="25" customWidth="1"/>
    <col min="12322" max="12322" width="4.6640625" style="25" customWidth="1"/>
    <col min="12323" max="12323" width="6.33203125" style="25" customWidth="1"/>
    <col min="12324" max="12544" width="8.83203125" style="25"/>
    <col min="12545" max="12545" width="10.6640625" style="25" customWidth="1"/>
    <col min="12546" max="12546" width="10.6640625" style="25" customWidth="1"/>
    <col min="12547" max="12547" width="10.6640625" style="25" customWidth="1"/>
    <col min="12548" max="12548" width="10.6640625" style="25" customWidth="1"/>
    <col min="12549" max="12549" width="10.6640625" style="25" customWidth="1"/>
    <col min="12550" max="12550" width="10.6640625" style="25" customWidth="1"/>
    <col min="12551" max="12551" width="10.6640625" style="25" customWidth="1"/>
    <col min="12552" max="12552" width="10.6640625" style="25" customWidth="1"/>
    <col min="12553" max="12553" width="10.5" style="25" customWidth="1"/>
    <col min="12554" max="12554" width="0" style="25" hidden="1" customWidth="1"/>
    <col min="12555" max="12555" width="10.5" style="25" customWidth="1"/>
    <col min="12556" max="12556" width="0" style="25" hidden="1" customWidth="1"/>
    <col min="12557" max="12557" width="10.33203125" style="25" customWidth="1"/>
    <col min="12558" max="12558" width="0" style="25" hidden="1" customWidth="1"/>
    <col min="12559" max="12559" width="10.83203125" style="25" customWidth="1"/>
    <col min="12560" max="12560" width="0" style="25" hidden="1" customWidth="1"/>
    <col min="12561" max="12561" width="9.83203125" style="25" customWidth="1"/>
    <col min="12562" max="12562" width="0" style="25" hidden="1" customWidth="1"/>
    <col min="12563" max="12563" width="9.6640625" style="25" customWidth="1"/>
    <col min="12564" max="12564" width="0" style="25" hidden="1" customWidth="1"/>
    <col min="12565" max="12565" width="10.6640625" style="25" customWidth="1"/>
    <col min="12566" max="12566" width="0" style="25" hidden="1" customWidth="1"/>
    <col min="12567" max="12567" width="9.33203125" style="25" customWidth="1"/>
    <col min="12568" max="12568" width="0" style="25" hidden="1" customWidth="1"/>
    <col min="12569" max="12569" width="10.6640625" style="25" customWidth="1"/>
    <col min="12570" max="12570" width="0" style="25" hidden="1" customWidth="1"/>
    <col min="12571" max="12571" width="10.6640625" style="25" customWidth="1"/>
    <col min="12572" max="12572" width="8.83203125" style="25"/>
    <col min="12573" max="12573" width="4.33203125" style="25" customWidth="1"/>
    <col min="12574" max="12574" width="4.6640625" style="25" customWidth="1"/>
    <col min="12575" max="12575" width="2.5" style="25" customWidth="1"/>
    <col min="12576" max="12576" width="4.83203125" style="25" customWidth="1"/>
    <col min="12577" max="12577" width="4.33203125" style="25" customWidth="1"/>
    <col min="12578" max="12578" width="4.6640625" style="25" customWidth="1"/>
    <col min="12579" max="12579" width="6.33203125" style="25" customWidth="1"/>
    <col min="12580" max="12800" width="8.83203125" style="25"/>
    <col min="12801" max="12801" width="10.6640625" style="25" customWidth="1"/>
    <col min="12802" max="12802" width="10.6640625" style="25" customWidth="1"/>
    <col min="12803" max="12803" width="10.6640625" style="25" customWidth="1"/>
    <col min="12804" max="12804" width="10.6640625" style="25" customWidth="1"/>
    <col min="12805" max="12805" width="10.6640625" style="25" customWidth="1"/>
    <col min="12806" max="12806" width="10.6640625" style="25" customWidth="1"/>
    <col min="12807" max="12807" width="10.6640625" style="25" customWidth="1"/>
    <col min="12808" max="12808" width="10.6640625" style="25" customWidth="1"/>
    <col min="12809" max="12809" width="10.5" style="25" customWidth="1"/>
    <col min="12810" max="12810" width="0" style="25" hidden="1" customWidth="1"/>
    <col min="12811" max="12811" width="10.5" style="25" customWidth="1"/>
    <col min="12812" max="12812" width="0" style="25" hidden="1" customWidth="1"/>
    <col min="12813" max="12813" width="10.33203125" style="25" customWidth="1"/>
    <col min="12814" max="12814" width="0" style="25" hidden="1" customWidth="1"/>
    <col min="12815" max="12815" width="10.83203125" style="25" customWidth="1"/>
    <col min="12816" max="12816" width="0" style="25" hidden="1" customWidth="1"/>
    <col min="12817" max="12817" width="9.83203125" style="25" customWidth="1"/>
    <col min="12818" max="12818" width="0" style="25" hidden="1" customWidth="1"/>
    <col min="12819" max="12819" width="9.6640625" style="25" customWidth="1"/>
    <col min="12820" max="12820" width="0" style="25" hidden="1" customWidth="1"/>
    <col min="12821" max="12821" width="10.6640625" style="25" customWidth="1"/>
    <col min="12822" max="12822" width="0" style="25" hidden="1" customWidth="1"/>
    <col min="12823" max="12823" width="9.33203125" style="25" customWidth="1"/>
    <col min="12824" max="12824" width="0" style="25" hidden="1" customWidth="1"/>
    <col min="12825" max="12825" width="10.6640625" style="25" customWidth="1"/>
    <col min="12826" max="12826" width="0" style="25" hidden="1" customWidth="1"/>
    <col min="12827" max="12827" width="10.6640625" style="25" customWidth="1"/>
    <col min="12828" max="12828" width="8.83203125" style="25"/>
    <col min="12829" max="12829" width="4.33203125" style="25" customWidth="1"/>
    <col min="12830" max="12830" width="4.6640625" style="25" customWidth="1"/>
    <col min="12831" max="12831" width="2.5" style="25" customWidth="1"/>
    <col min="12832" max="12832" width="4.83203125" style="25" customWidth="1"/>
    <col min="12833" max="12833" width="4.33203125" style="25" customWidth="1"/>
    <col min="12834" max="12834" width="4.6640625" style="25" customWidth="1"/>
    <col min="12835" max="12835" width="6.33203125" style="25" customWidth="1"/>
    <col min="12836" max="13056" width="8.83203125" style="25"/>
    <col min="13057" max="13057" width="10.6640625" style="25" customWidth="1"/>
    <col min="13058" max="13058" width="10.6640625" style="25" customWidth="1"/>
    <col min="13059" max="13059" width="10.6640625" style="25" customWidth="1"/>
    <col min="13060" max="13060" width="10.6640625" style="25" customWidth="1"/>
    <col min="13061" max="13061" width="10.6640625" style="25" customWidth="1"/>
    <col min="13062" max="13062" width="10.6640625" style="25" customWidth="1"/>
    <col min="13063" max="13063" width="10.6640625" style="25" customWidth="1"/>
    <col min="13064" max="13064" width="10.6640625" style="25" customWidth="1"/>
    <col min="13065" max="13065" width="10.5" style="25" customWidth="1"/>
    <col min="13066" max="13066" width="0" style="25" hidden="1" customWidth="1"/>
    <col min="13067" max="13067" width="10.5" style="25" customWidth="1"/>
    <col min="13068" max="13068" width="0" style="25" hidden="1" customWidth="1"/>
    <col min="13069" max="13069" width="10.33203125" style="25" customWidth="1"/>
    <col min="13070" max="13070" width="0" style="25" hidden="1" customWidth="1"/>
    <col min="13071" max="13071" width="10.83203125" style="25" customWidth="1"/>
    <col min="13072" max="13072" width="0" style="25" hidden="1" customWidth="1"/>
    <col min="13073" max="13073" width="9.83203125" style="25" customWidth="1"/>
    <col min="13074" max="13074" width="0" style="25" hidden="1" customWidth="1"/>
    <col min="13075" max="13075" width="9.6640625" style="25" customWidth="1"/>
    <col min="13076" max="13076" width="0" style="25" hidden="1" customWidth="1"/>
    <col min="13077" max="13077" width="10.6640625" style="25" customWidth="1"/>
    <col min="13078" max="13078" width="0" style="25" hidden="1" customWidth="1"/>
    <col min="13079" max="13079" width="9.33203125" style="25" customWidth="1"/>
    <col min="13080" max="13080" width="0" style="25" hidden="1" customWidth="1"/>
    <col min="13081" max="13081" width="10.6640625" style="25" customWidth="1"/>
    <col min="13082" max="13082" width="0" style="25" hidden="1" customWidth="1"/>
    <col min="13083" max="13083" width="10.6640625" style="25" customWidth="1"/>
    <col min="13084" max="13084" width="8.83203125" style="25"/>
    <col min="13085" max="13085" width="4.33203125" style="25" customWidth="1"/>
    <col min="13086" max="13086" width="4.6640625" style="25" customWidth="1"/>
    <col min="13087" max="13087" width="2.5" style="25" customWidth="1"/>
    <col min="13088" max="13088" width="4.83203125" style="25" customWidth="1"/>
    <col min="13089" max="13089" width="4.33203125" style="25" customWidth="1"/>
    <col min="13090" max="13090" width="4.6640625" style="25" customWidth="1"/>
    <col min="13091" max="13091" width="6.33203125" style="25" customWidth="1"/>
    <col min="13092" max="13312" width="8.83203125" style="25"/>
    <col min="13313" max="13313" width="10.6640625" style="25" customWidth="1"/>
    <col min="13314" max="13314" width="10.6640625" style="25" customWidth="1"/>
    <col min="13315" max="13315" width="10.6640625" style="25" customWidth="1"/>
    <col min="13316" max="13316" width="10.6640625" style="25" customWidth="1"/>
    <col min="13317" max="13317" width="10.6640625" style="25" customWidth="1"/>
    <col min="13318" max="13318" width="10.6640625" style="25" customWidth="1"/>
    <col min="13319" max="13319" width="10.6640625" style="25" customWidth="1"/>
    <col min="13320" max="13320" width="10.6640625" style="25" customWidth="1"/>
    <col min="13321" max="13321" width="10.5" style="25" customWidth="1"/>
    <col min="13322" max="13322" width="0" style="25" hidden="1" customWidth="1"/>
    <col min="13323" max="13323" width="10.5" style="25" customWidth="1"/>
    <col min="13324" max="13324" width="0" style="25" hidden="1" customWidth="1"/>
    <col min="13325" max="13325" width="10.33203125" style="25" customWidth="1"/>
    <col min="13326" max="13326" width="0" style="25" hidden="1" customWidth="1"/>
    <col min="13327" max="13327" width="10.83203125" style="25" customWidth="1"/>
    <col min="13328" max="13328" width="0" style="25" hidden="1" customWidth="1"/>
    <col min="13329" max="13329" width="9.83203125" style="25" customWidth="1"/>
    <col min="13330" max="13330" width="0" style="25" hidden="1" customWidth="1"/>
    <col min="13331" max="13331" width="9.6640625" style="25" customWidth="1"/>
    <col min="13332" max="13332" width="0" style="25" hidden="1" customWidth="1"/>
    <col min="13333" max="13333" width="10.6640625" style="25" customWidth="1"/>
    <col min="13334" max="13334" width="0" style="25" hidden="1" customWidth="1"/>
    <col min="13335" max="13335" width="9.33203125" style="25" customWidth="1"/>
    <col min="13336" max="13336" width="0" style="25" hidden="1" customWidth="1"/>
    <col min="13337" max="13337" width="10.6640625" style="25" customWidth="1"/>
    <col min="13338" max="13338" width="0" style="25" hidden="1" customWidth="1"/>
    <col min="13339" max="13339" width="10.6640625" style="25" customWidth="1"/>
    <col min="13340" max="13340" width="8.83203125" style="25"/>
    <col min="13341" max="13341" width="4.33203125" style="25" customWidth="1"/>
    <col min="13342" max="13342" width="4.6640625" style="25" customWidth="1"/>
    <col min="13343" max="13343" width="2.5" style="25" customWidth="1"/>
    <col min="13344" max="13344" width="4.83203125" style="25" customWidth="1"/>
    <col min="13345" max="13345" width="4.33203125" style="25" customWidth="1"/>
    <col min="13346" max="13346" width="4.6640625" style="25" customWidth="1"/>
    <col min="13347" max="13347" width="6.33203125" style="25" customWidth="1"/>
    <col min="13348" max="13568" width="8.83203125" style="25"/>
    <col min="13569" max="13569" width="10.6640625" style="25" customWidth="1"/>
    <col min="13570" max="13570" width="10.6640625" style="25" customWidth="1"/>
    <col min="13571" max="13571" width="10.6640625" style="25" customWidth="1"/>
    <col min="13572" max="13572" width="10.6640625" style="25" customWidth="1"/>
    <col min="13573" max="13573" width="10.6640625" style="25" customWidth="1"/>
    <col min="13574" max="13574" width="10.6640625" style="25" customWidth="1"/>
    <col min="13575" max="13575" width="10.6640625" style="25" customWidth="1"/>
    <col min="13576" max="13576" width="10.6640625" style="25" customWidth="1"/>
    <col min="13577" max="13577" width="10.5" style="25" customWidth="1"/>
    <col min="13578" max="13578" width="0" style="25" hidden="1" customWidth="1"/>
    <col min="13579" max="13579" width="10.5" style="25" customWidth="1"/>
    <col min="13580" max="13580" width="0" style="25" hidden="1" customWidth="1"/>
    <col min="13581" max="13581" width="10.33203125" style="25" customWidth="1"/>
    <col min="13582" max="13582" width="0" style="25" hidden="1" customWidth="1"/>
    <col min="13583" max="13583" width="10.83203125" style="25" customWidth="1"/>
    <col min="13584" max="13584" width="0" style="25" hidden="1" customWidth="1"/>
    <col min="13585" max="13585" width="9.83203125" style="25" customWidth="1"/>
    <col min="13586" max="13586" width="0" style="25" hidden="1" customWidth="1"/>
    <col min="13587" max="13587" width="9.6640625" style="25" customWidth="1"/>
    <col min="13588" max="13588" width="0" style="25" hidden="1" customWidth="1"/>
    <col min="13589" max="13589" width="10.6640625" style="25" customWidth="1"/>
    <col min="13590" max="13590" width="0" style="25" hidden="1" customWidth="1"/>
    <col min="13591" max="13591" width="9.33203125" style="25" customWidth="1"/>
    <col min="13592" max="13592" width="0" style="25" hidden="1" customWidth="1"/>
    <col min="13593" max="13593" width="10.6640625" style="25" customWidth="1"/>
    <col min="13594" max="13594" width="0" style="25" hidden="1" customWidth="1"/>
    <col min="13595" max="13595" width="10.6640625" style="25" customWidth="1"/>
    <col min="13596" max="13596" width="8.83203125" style="25"/>
    <col min="13597" max="13597" width="4.33203125" style="25" customWidth="1"/>
    <col min="13598" max="13598" width="4.6640625" style="25" customWidth="1"/>
    <col min="13599" max="13599" width="2.5" style="25" customWidth="1"/>
    <col min="13600" max="13600" width="4.83203125" style="25" customWidth="1"/>
    <col min="13601" max="13601" width="4.33203125" style="25" customWidth="1"/>
    <col min="13602" max="13602" width="4.6640625" style="25" customWidth="1"/>
    <col min="13603" max="13603" width="6.33203125" style="25" customWidth="1"/>
    <col min="13604" max="13824" width="8.83203125" style="25"/>
    <col min="13825" max="13825" width="10.6640625" style="25" customWidth="1"/>
    <col min="13826" max="13826" width="10.6640625" style="25" customWidth="1"/>
    <col min="13827" max="13827" width="10.6640625" style="25" customWidth="1"/>
    <col min="13828" max="13828" width="10.6640625" style="25" customWidth="1"/>
    <col min="13829" max="13829" width="10.6640625" style="25" customWidth="1"/>
    <col min="13830" max="13830" width="10.6640625" style="25" customWidth="1"/>
    <col min="13831" max="13831" width="10.6640625" style="25" customWidth="1"/>
    <col min="13832" max="13832" width="10.6640625" style="25" customWidth="1"/>
    <col min="13833" max="13833" width="10.5" style="25" customWidth="1"/>
    <col min="13834" max="13834" width="0" style="25" hidden="1" customWidth="1"/>
    <col min="13835" max="13835" width="10.5" style="25" customWidth="1"/>
    <col min="13836" max="13836" width="0" style="25" hidden="1" customWidth="1"/>
    <col min="13837" max="13837" width="10.33203125" style="25" customWidth="1"/>
    <col min="13838" max="13838" width="0" style="25" hidden="1" customWidth="1"/>
    <col min="13839" max="13839" width="10.83203125" style="25" customWidth="1"/>
    <col min="13840" max="13840" width="0" style="25" hidden="1" customWidth="1"/>
    <col min="13841" max="13841" width="9.83203125" style="25" customWidth="1"/>
    <col min="13842" max="13842" width="0" style="25" hidden="1" customWidth="1"/>
    <col min="13843" max="13843" width="9.6640625" style="25" customWidth="1"/>
    <col min="13844" max="13844" width="0" style="25" hidden="1" customWidth="1"/>
    <col min="13845" max="13845" width="10.6640625" style="25" customWidth="1"/>
    <col min="13846" max="13846" width="0" style="25" hidden="1" customWidth="1"/>
    <col min="13847" max="13847" width="9.33203125" style="25" customWidth="1"/>
    <col min="13848" max="13848" width="0" style="25" hidden="1" customWidth="1"/>
    <col min="13849" max="13849" width="10.6640625" style="25" customWidth="1"/>
    <col min="13850" max="13850" width="0" style="25" hidden="1" customWidth="1"/>
    <col min="13851" max="13851" width="10.6640625" style="25" customWidth="1"/>
    <col min="13852" max="13852" width="8.83203125" style="25"/>
    <col min="13853" max="13853" width="4.33203125" style="25" customWidth="1"/>
    <col min="13854" max="13854" width="4.6640625" style="25" customWidth="1"/>
    <col min="13855" max="13855" width="2.5" style="25" customWidth="1"/>
    <col min="13856" max="13856" width="4.83203125" style="25" customWidth="1"/>
    <col min="13857" max="13857" width="4.33203125" style="25" customWidth="1"/>
    <col min="13858" max="13858" width="4.6640625" style="25" customWidth="1"/>
    <col min="13859" max="13859" width="6.33203125" style="25" customWidth="1"/>
    <col min="13860" max="14080" width="8.83203125" style="25"/>
    <col min="14081" max="14081" width="10.6640625" style="25" customWidth="1"/>
    <col min="14082" max="14082" width="10.6640625" style="25" customWidth="1"/>
    <col min="14083" max="14083" width="10.6640625" style="25" customWidth="1"/>
    <col min="14084" max="14084" width="10.6640625" style="25" customWidth="1"/>
    <col min="14085" max="14085" width="10.6640625" style="25" customWidth="1"/>
    <col min="14086" max="14086" width="10.6640625" style="25" customWidth="1"/>
    <col min="14087" max="14087" width="10.6640625" style="25" customWidth="1"/>
    <col min="14088" max="14088" width="10.6640625" style="25" customWidth="1"/>
    <col min="14089" max="14089" width="10.5" style="25" customWidth="1"/>
    <col min="14090" max="14090" width="0" style="25" hidden="1" customWidth="1"/>
    <col min="14091" max="14091" width="10.5" style="25" customWidth="1"/>
    <col min="14092" max="14092" width="0" style="25" hidden="1" customWidth="1"/>
    <col min="14093" max="14093" width="10.33203125" style="25" customWidth="1"/>
    <col min="14094" max="14094" width="0" style="25" hidden="1" customWidth="1"/>
    <col min="14095" max="14095" width="10.83203125" style="25" customWidth="1"/>
    <col min="14096" max="14096" width="0" style="25" hidden="1" customWidth="1"/>
    <col min="14097" max="14097" width="9.83203125" style="25" customWidth="1"/>
    <col min="14098" max="14098" width="0" style="25" hidden="1" customWidth="1"/>
    <col min="14099" max="14099" width="9.6640625" style="25" customWidth="1"/>
    <col min="14100" max="14100" width="0" style="25" hidden="1" customWidth="1"/>
    <col min="14101" max="14101" width="10.6640625" style="25" customWidth="1"/>
    <col min="14102" max="14102" width="0" style="25" hidden="1" customWidth="1"/>
    <col min="14103" max="14103" width="9.33203125" style="25" customWidth="1"/>
    <col min="14104" max="14104" width="0" style="25" hidden="1" customWidth="1"/>
    <col min="14105" max="14105" width="10.6640625" style="25" customWidth="1"/>
    <col min="14106" max="14106" width="0" style="25" hidden="1" customWidth="1"/>
    <col min="14107" max="14107" width="10.6640625" style="25" customWidth="1"/>
    <col min="14108" max="14108" width="8.83203125" style="25"/>
    <col min="14109" max="14109" width="4.33203125" style="25" customWidth="1"/>
    <col min="14110" max="14110" width="4.6640625" style="25" customWidth="1"/>
    <col min="14111" max="14111" width="2.5" style="25" customWidth="1"/>
    <col min="14112" max="14112" width="4.83203125" style="25" customWidth="1"/>
    <col min="14113" max="14113" width="4.33203125" style="25" customWidth="1"/>
    <col min="14114" max="14114" width="4.6640625" style="25" customWidth="1"/>
    <col min="14115" max="14115" width="6.33203125" style="25" customWidth="1"/>
    <col min="14116" max="14336" width="8.83203125" style="25"/>
    <col min="14337" max="14337" width="10.6640625" style="25" customWidth="1"/>
    <col min="14338" max="14338" width="10.6640625" style="25" customWidth="1"/>
    <col min="14339" max="14339" width="10.6640625" style="25" customWidth="1"/>
    <col min="14340" max="14340" width="10.6640625" style="25" customWidth="1"/>
    <col min="14341" max="14341" width="10.6640625" style="25" customWidth="1"/>
    <col min="14342" max="14342" width="10.6640625" style="25" customWidth="1"/>
    <col min="14343" max="14343" width="10.6640625" style="25" customWidth="1"/>
    <col min="14344" max="14344" width="10.6640625" style="25" customWidth="1"/>
    <col min="14345" max="14345" width="10.5" style="25" customWidth="1"/>
    <col min="14346" max="14346" width="0" style="25" hidden="1" customWidth="1"/>
    <col min="14347" max="14347" width="10.5" style="25" customWidth="1"/>
    <col min="14348" max="14348" width="0" style="25" hidden="1" customWidth="1"/>
    <col min="14349" max="14349" width="10.33203125" style="25" customWidth="1"/>
    <col min="14350" max="14350" width="0" style="25" hidden="1" customWidth="1"/>
    <col min="14351" max="14351" width="10.83203125" style="25" customWidth="1"/>
    <col min="14352" max="14352" width="0" style="25" hidden="1" customWidth="1"/>
    <col min="14353" max="14353" width="9.83203125" style="25" customWidth="1"/>
    <col min="14354" max="14354" width="0" style="25" hidden="1" customWidth="1"/>
    <col min="14355" max="14355" width="9.6640625" style="25" customWidth="1"/>
    <col min="14356" max="14356" width="0" style="25" hidden="1" customWidth="1"/>
    <col min="14357" max="14357" width="10.6640625" style="25" customWidth="1"/>
    <col min="14358" max="14358" width="0" style="25" hidden="1" customWidth="1"/>
    <col min="14359" max="14359" width="9.33203125" style="25" customWidth="1"/>
    <col min="14360" max="14360" width="0" style="25" hidden="1" customWidth="1"/>
    <col min="14361" max="14361" width="10.6640625" style="25" customWidth="1"/>
    <col min="14362" max="14362" width="0" style="25" hidden="1" customWidth="1"/>
    <col min="14363" max="14363" width="10.6640625" style="25" customWidth="1"/>
    <col min="14364" max="14364" width="8.83203125" style="25"/>
    <col min="14365" max="14365" width="4.33203125" style="25" customWidth="1"/>
    <col min="14366" max="14366" width="4.6640625" style="25" customWidth="1"/>
    <col min="14367" max="14367" width="2.5" style="25" customWidth="1"/>
    <col min="14368" max="14368" width="4.83203125" style="25" customWidth="1"/>
    <col min="14369" max="14369" width="4.33203125" style="25" customWidth="1"/>
    <col min="14370" max="14370" width="4.6640625" style="25" customWidth="1"/>
    <col min="14371" max="14371" width="6.33203125" style="25" customWidth="1"/>
    <col min="14372" max="14592" width="8.83203125" style="25"/>
    <col min="14593" max="14593" width="10.6640625" style="25" customWidth="1"/>
    <col min="14594" max="14594" width="10.6640625" style="25" customWidth="1"/>
    <col min="14595" max="14595" width="10.6640625" style="25" customWidth="1"/>
    <col min="14596" max="14596" width="10.6640625" style="25" customWidth="1"/>
    <col min="14597" max="14597" width="10.6640625" style="25" customWidth="1"/>
    <col min="14598" max="14598" width="10.6640625" style="25" customWidth="1"/>
    <col min="14599" max="14599" width="10.6640625" style="25" customWidth="1"/>
    <col min="14600" max="14600" width="10.6640625" style="25" customWidth="1"/>
    <col min="14601" max="14601" width="10.5" style="25" customWidth="1"/>
    <col min="14602" max="14602" width="0" style="25" hidden="1" customWidth="1"/>
    <col min="14603" max="14603" width="10.5" style="25" customWidth="1"/>
    <col min="14604" max="14604" width="0" style="25" hidden="1" customWidth="1"/>
    <col min="14605" max="14605" width="10.33203125" style="25" customWidth="1"/>
    <col min="14606" max="14606" width="0" style="25" hidden="1" customWidth="1"/>
    <col min="14607" max="14607" width="10.83203125" style="25" customWidth="1"/>
    <col min="14608" max="14608" width="0" style="25" hidden="1" customWidth="1"/>
    <col min="14609" max="14609" width="9.83203125" style="25" customWidth="1"/>
    <col min="14610" max="14610" width="0" style="25" hidden="1" customWidth="1"/>
    <col min="14611" max="14611" width="9.6640625" style="25" customWidth="1"/>
    <col min="14612" max="14612" width="0" style="25" hidden="1" customWidth="1"/>
    <col min="14613" max="14613" width="10.6640625" style="25" customWidth="1"/>
    <col min="14614" max="14614" width="0" style="25" hidden="1" customWidth="1"/>
    <col min="14615" max="14615" width="9.33203125" style="25" customWidth="1"/>
    <col min="14616" max="14616" width="0" style="25" hidden="1" customWidth="1"/>
    <col min="14617" max="14617" width="10.6640625" style="25" customWidth="1"/>
    <col min="14618" max="14618" width="0" style="25" hidden="1" customWidth="1"/>
    <col min="14619" max="14619" width="10.6640625" style="25" customWidth="1"/>
    <col min="14620" max="14620" width="8.83203125" style="25"/>
    <col min="14621" max="14621" width="4.33203125" style="25" customWidth="1"/>
    <col min="14622" max="14622" width="4.6640625" style="25" customWidth="1"/>
    <col min="14623" max="14623" width="2.5" style="25" customWidth="1"/>
    <col min="14624" max="14624" width="4.83203125" style="25" customWidth="1"/>
    <col min="14625" max="14625" width="4.33203125" style="25" customWidth="1"/>
    <col min="14626" max="14626" width="4.6640625" style="25" customWidth="1"/>
    <col min="14627" max="14627" width="6.33203125" style="25" customWidth="1"/>
    <col min="14628" max="14848" width="8.83203125" style="25"/>
    <col min="14849" max="14849" width="10.6640625" style="25" customWidth="1"/>
    <col min="14850" max="14850" width="10.6640625" style="25" customWidth="1"/>
    <col min="14851" max="14851" width="10.6640625" style="25" customWidth="1"/>
    <col min="14852" max="14852" width="10.6640625" style="25" customWidth="1"/>
    <col min="14853" max="14853" width="10.6640625" style="25" customWidth="1"/>
    <col min="14854" max="14854" width="10.6640625" style="25" customWidth="1"/>
    <col min="14855" max="14855" width="10.6640625" style="25" customWidth="1"/>
    <col min="14856" max="14856" width="10.6640625" style="25" customWidth="1"/>
    <col min="14857" max="14857" width="10.5" style="25" customWidth="1"/>
    <col min="14858" max="14858" width="0" style="25" hidden="1" customWidth="1"/>
    <col min="14859" max="14859" width="10.5" style="25" customWidth="1"/>
    <col min="14860" max="14860" width="0" style="25" hidden="1" customWidth="1"/>
    <col min="14861" max="14861" width="10.33203125" style="25" customWidth="1"/>
    <col min="14862" max="14862" width="0" style="25" hidden="1" customWidth="1"/>
    <col min="14863" max="14863" width="10.83203125" style="25" customWidth="1"/>
    <col min="14864" max="14864" width="0" style="25" hidden="1" customWidth="1"/>
    <col min="14865" max="14865" width="9.83203125" style="25" customWidth="1"/>
    <col min="14866" max="14866" width="0" style="25" hidden="1" customWidth="1"/>
    <col min="14867" max="14867" width="9.6640625" style="25" customWidth="1"/>
    <col min="14868" max="14868" width="0" style="25" hidden="1" customWidth="1"/>
    <col min="14869" max="14869" width="10.6640625" style="25" customWidth="1"/>
    <col min="14870" max="14870" width="0" style="25" hidden="1" customWidth="1"/>
    <col min="14871" max="14871" width="9.33203125" style="25" customWidth="1"/>
    <col min="14872" max="14872" width="0" style="25" hidden="1" customWidth="1"/>
    <col min="14873" max="14873" width="10.6640625" style="25" customWidth="1"/>
    <col min="14874" max="14874" width="0" style="25" hidden="1" customWidth="1"/>
    <col min="14875" max="14875" width="10.6640625" style="25" customWidth="1"/>
    <col min="14876" max="14876" width="8.83203125" style="25"/>
    <col min="14877" max="14877" width="4.33203125" style="25" customWidth="1"/>
    <col min="14878" max="14878" width="4.6640625" style="25" customWidth="1"/>
    <col min="14879" max="14879" width="2.5" style="25" customWidth="1"/>
    <col min="14880" max="14880" width="4.83203125" style="25" customWidth="1"/>
    <col min="14881" max="14881" width="4.33203125" style="25" customWidth="1"/>
    <col min="14882" max="14882" width="4.6640625" style="25" customWidth="1"/>
    <col min="14883" max="14883" width="6.33203125" style="25" customWidth="1"/>
    <col min="14884" max="15104" width="8.83203125" style="25"/>
    <col min="15105" max="15105" width="10.6640625" style="25" customWidth="1"/>
    <col min="15106" max="15106" width="10.6640625" style="25" customWidth="1"/>
    <col min="15107" max="15107" width="10.6640625" style="25" customWidth="1"/>
    <col min="15108" max="15108" width="10.6640625" style="25" customWidth="1"/>
    <col min="15109" max="15109" width="10.6640625" style="25" customWidth="1"/>
    <col min="15110" max="15110" width="10.6640625" style="25" customWidth="1"/>
    <col min="15111" max="15111" width="10.6640625" style="25" customWidth="1"/>
    <col min="15112" max="15112" width="10.6640625" style="25" customWidth="1"/>
    <col min="15113" max="15113" width="10.5" style="25" customWidth="1"/>
    <col min="15114" max="15114" width="0" style="25" hidden="1" customWidth="1"/>
    <col min="15115" max="15115" width="10.5" style="25" customWidth="1"/>
    <col min="15116" max="15116" width="0" style="25" hidden="1" customWidth="1"/>
    <col min="15117" max="15117" width="10.33203125" style="25" customWidth="1"/>
    <col min="15118" max="15118" width="0" style="25" hidden="1" customWidth="1"/>
    <col min="15119" max="15119" width="10.83203125" style="25" customWidth="1"/>
    <col min="15120" max="15120" width="0" style="25" hidden="1" customWidth="1"/>
    <col min="15121" max="15121" width="9.83203125" style="25" customWidth="1"/>
    <col min="15122" max="15122" width="0" style="25" hidden="1" customWidth="1"/>
    <col min="15123" max="15123" width="9.6640625" style="25" customWidth="1"/>
    <col min="15124" max="15124" width="0" style="25" hidden="1" customWidth="1"/>
    <col min="15125" max="15125" width="10.6640625" style="25" customWidth="1"/>
    <col min="15126" max="15126" width="0" style="25" hidden="1" customWidth="1"/>
    <col min="15127" max="15127" width="9.33203125" style="25" customWidth="1"/>
    <col min="15128" max="15128" width="0" style="25" hidden="1" customWidth="1"/>
    <col min="15129" max="15129" width="10.6640625" style="25" customWidth="1"/>
    <col min="15130" max="15130" width="0" style="25" hidden="1" customWidth="1"/>
    <col min="15131" max="15131" width="10.6640625" style="25" customWidth="1"/>
    <col min="15132" max="15132" width="8.83203125" style="25"/>
    <col min="15133" max="15133" width="4.33203125" style="25" customWidth="1"/>
    <col min="15134" max="15134" width="4.6640625" style="25" customWidth="1"/>
    <col min="15135" max="15135" width="2.5" style="25" customWidth="1"/>
    <col min="15136" max="15136" width="4.83203125" style="25" customWidth="1"/>
    <col min="15137" max="15137" width="4.33203125" style="25" customWidth="1"/>
    <col min="15138" max="15138" width="4.6640625" style="25" customWidth="1"/>
    <col min="15139" max="15139" width="6.33203125" style="25" customWidth="1"/>
    <col min="15140" max="15360" width="8.83203125" style="25"/>
    <col min="15361" max="15361" width="10.6640625" style="25" customWidth="1"/>
    <col min="15362" max="15362" width="10.6640625" style="25" customWidth="1"/>
    <col min="15363" max="15363" width="10.6640625" style="25" customWidth="1"/>
    <col min="15364" max="15364" width="10.6640625" style="25" customWidth="1"/>
    <col min="15365" max="15365" width="10.6640625" style="25" customWidth="1"/>
    <col min="15366" max="15366" width="10.6640625" style="25" customWidth="1"/>
    <col min="15367" max="15367" width="10.6640625" style="25" customWidth="1"/>
    <col min="15368" max="15368" width="10.6640625" style="25" customWidth="1"/>
    <col min="15369" max="15369" width="10.5" style="25" customWidth="1"/>
    <col min="15370" max="15370" width="0" style="25" hidden="1" customWidth="1"/>
    <col min="15371" max="15371" width="10.5" style="25" customWidth="1"/>
    <col min="15372" max="15372" width="0" style="25" hidden="1" customWidth="1"/>
    <col min="15373" max="15373" width="10.33203125" style="25" customWidth="1"/>
    <col min="15374" max="15374" width="0" style="25" hidden="1" customWidth="1"/>
    <col min="15375" max="15375" width="10.83203125" style="25" customWidth="1"/>
    <col min="15376" max="15376" width="0" style="25" hidden="1" customWidth="1"/>
    <col min="15377" max="15377" width="9.83203125" style="25" customWidth="1"/>
    <col min="15378" max="15378" width="0" style="25" hidden="1" customWidth="1"/>
    <col min="15379" max="15379" width="9.6640625" style="25" customWidth="1"/>
    <col min="15380" max="15380" width="0" style="25" hidden="1" customWidth="1"/>
    <col min="15381" max="15381" width="10.6640625" style="25" customWidth="1"/>
    <col min="15382" max="15382" width="0" style="25" hidden="1" customWidth="1"/>
    <col min="15383" max="15383" width="9.33203125" style="25" customWidth="1"/>
    <col min="15384" max="15384" width="0" style="25" hidden="1" customWidth="1"/>
    <col min="15385" max="15385" width="10.6640625" style="25" customWidth="1"/>
    <col min="15386" max="15386" width="0" style="25" hidden="1" customWidth="1"/>
    <col min="15387" max="15387" width="10.6640625" style="25" customWidth="1"/>
    <col min="15388" max="15388" width="8.83203125" style="25"/>
    <col min="15389" max="15389" width="4.33203125" style="25" customWidth="1"/>
    <col min="15390" max="15390" width="4.6640625" style="25" customWidth="1"/>
    <col min="15391" max="15391" width="2.5" style="25" customWidth="1"/>
    <col min="15392" max="15392" width="4.83203125" style="25" customWidth="1"/>
    <col min="15393" max="15393" width="4.33203125" style="25" customWidth="1"/>
    <col min="15394" max="15394" width="4.6640625" style="25" customWidth="1"/>
    <col min="15395" max="15395" width="6.33203125" style="25" customWidth="1"/>
    <col min="15396" max="15616" width="8.83203125" style="25"/>
    <col min="15617" max="15617" width="10.6640625" style="25" customWidth="1"/>
    <col min="15618" max="15618" width="10.6640625" style="25" customWidth="1"/>
    <col min="15619" max="15619" width="10.6640625" style="25" customWidth="1"/>
    <col min="15620" max="15620" width="10.6640625" style="25" customWidth="1"/>
    <col min="15621" max="15621" width="10.6640625" style="25" customWidth="1"/>
    <col min="15622" max="15622" width="10.6640625" style="25" customWidth="1"/>
    <col min="15623" max="15623" width="10.6640625" style="25" customWidth="1"/>
    <col min="15624" max="15624" width="10.6640625" style="25" customWidth="1"/>
    <col min="15625" max="15625" width="10.5" style="25" customWidth="1"/>
    <col min="15626" max="15626" width="0" style="25" hidden="1" customWidth="1"/>
    <col min="15627" max="15627" width="10.5" style="25" customWidth="1"/>
    <col min="15628" max="15628" width="0" style="25" hidden="1" customWidth="1"/>
    <col min="15629" max="15629" width="10.33203125" style="25" customWidth="1"/>
    <col min="15630" max="15630" width="0" style="25" hidden="1" customWidth="1"/>
    <col min="15631" max="15631" width="10.83203125" style="25" customWidth="1"/>
    <col min="15632" max="15632" width="0" style="25" hidden="1" customWidth="1"/>
    <col min="15633" max="15633" width="9.83203125" style="25" customWidth="1"/>
    <col min="15634" max="15634" width="0" style="25" hidden="1" customWidth="1"/>
    <col min="15635" max="15635" width="9.6640625" style="25" customWidth="1"/>
    <col min="15636" max="15636" width="0" style="25" hidden="1" customWidth="1"/>
    <col min="15637" max="15637" width="10.6640625" style="25" customWidth="1"/>
    <col min="15638" max="15638" width="0" style="25" hidden="1" customWidth="1"/>
    <col min="15639" max="15639" width="9.33203125" style="25" customWidth="1"/>
    <col min="15640" max="15640" width="0" style="25" hidden="1" customWidth="1"/>
    <col min="15641" max="15641" width="10.6640625" style="25" customWidth="1"/>
    <col min="15642" max="15642" width="0" style="25" hidden="1" customWidth="1"/>
    <col min="15643" max="15643" width="10.6640625" style="25" customWidth="1"/>
    <col min="15644" max="15644" width="8.83203125" style="25"/>
    <col min="15645" max="15645" width="4.33203125" style="25" customWidth="1"/>
    <col min="15646" max="15646" width="4.6640625" style="25" customWidth="1"/>
    <col min="15647" max="15647" width="2.5" style="25" customWidth="1"/>
    <col min="15648" max="15648" width="4.83203125" style="25" customWidth="1"/>
    <col min="15649" max="15649" width="4.33203125" style="25" customWidth="1"/>
    <col min="15650" max="15650" width="4.6640625" style="25" customWidth="1"/>
    <col min="15651" max="15651" width="6.33203125" style="25" customWidth="1"/>
    <col min="15652" max="15872" width="8.83203125" style="25"/>
    <col min="15873" max="15873" width="10.6640625" style="25" customWidth="1"/>
    <col min="15874" max="15874" width="10.6640625" style="25" customWidth="1"/>
    <col min="15875" max="15875" width="10.6640625" style="25" customWidth="1"/>
    <col min="15876" max="15876" width="10.6640625" style="25" customWidth="1"/>
    <col min="15877" max="15877" width="10.6640625" style="25" customWidth="1"/>
    <col min="15878" max="15878" width="10.6640625" style="25" customWidth="1"/>
    <col min="15879" max="15879" width="10.6640625" style="25" customWidth="1"/>
    <col min="15880" max="15880" width="10.6640625" style="25" customWidth="1"/>
    <col min="15881" max="15881" width="10.5" style="25" customWidth="1"/>
    <col min="15882" max="15882" width="0" style="25" hidden="1" customWidth="1"/>
    <col min="15883" max="15883" width="10.5" style="25" customWidth="1"/>
    <col min="15884" max="15884" width="0" style="25" hidden="1" customWidth="1"/>
    <col min="15885" max="15885" width="10.33203125" style="25" customWidth="1"/>
    <col min="15886" max="15886" width="0" style="25" hidden="1" customWidth="1"/>
    <col min="15887" max="15887" width="10.83203125" style="25" customWidth="1"/>
    <col min="15888" max="15888" width="0" style="25" hidden="1" customWidth="1"/>
    <col min="15889" max="15889" width="9.83203125" style="25" customWidth="1"/>
    <col min="15890" max="15890" width="0" style="25" hidden="1" customWidth="1"/>
    <col min="15891" max="15891" width="9.6640625" style="25" customWidth="1"/>
    <col min="15892" max="15892" width="0" style="25" hidden="1" customWidth="1"/>
    <col min="15893" max="15893" width="10.6640625" style="25" customWidth="1"/>
    <col min="15894" max="15894" width="0" style="25" hidden="1" customWidth="1"/>
    <col min="15895" max="15895" width="9.33203125" style="25" customWidth="1"/>
    <col min="15896" max="15896" width="0" style="25" hidden="1" customWidth="1"/>
    <col min="15897" max="15897" width="10.6640625" style="25" customWidth="1"/>
    <col min="15898" max="15898" width="0" style="25" hidden="1" customWidth="1"/>
    <col min="15899" max="15899" width="10.6640625" style="25" customWidth="1"/>
    <col min="15900" max="15900" width="8.83203125" style="25"/>
    <col min="15901" max="15901" width="4.33203125" style="25" customWidth="1"/>
    <col min="15902" max="15902" width="4.6640625" style="25" customWidth="1"/>
    <col min="15903" max="15903" width="2.5" style="25" customWidth="1"/>
    <col min="15904" max="15904" width="4.83203125" style="25" customWidth="1"/>
    <col min="15905" max="15905" width="4.33203125" style="25" customWidth="1"/>
    <col min="15906" max="15906" width="4.6640625" style="25" customWidth="1"/>
    <col min="15907" max="15907" width="6.33203125" style="25" customWidth="1"/>
    <col min="15908" max="16128" width="8.83203125" style="25"/>
    <col min="16129" max="16129" width="10.6640625" style="25" customWidth="1"/>
    <col min="16130" max="16130" width="10.6640625" style="25" customWidth="1"/>
    <col min="16131" max="16131" width="10.6640625" style="25" customWidth="1"/>
    <col min="16132" max="16132" width="10.6640625" style="25" customWidth="1"/>
    <col min="16133" max="16133" width="10.6640625" style="25" customWidth="1"/>
    <col min="16134" max="16134" width="10.6640625" style="25" customWidth="1"/>
    <col min="16135" max="16135" width="10.6640625" style="25" customWidth="1"/>
    <col min="16136" max="16136" width="10.6640625" style="25" customWidth="1"/>
    <col min="16137" max="16137" width="10.5" style="25" customWidth="1"/>
    <col min="16138" max="16138" width="0" style="25" hidden="1" customWidth="1"/>
    <col min="16139" max="16139" width="10.5" style="25" customWidth="1"/>
    <col min="16140" max="16140" width="0" style="25" hidden="1" customWidth="1"/>
    <col min="16141" max="16141" width="10.33203125" style="25" customWidth="1"/>
    <col min="16142" max="16142" width="0" style="25" hidden="1" customWidth="1"/>
    <col min="16143" max="16143" width="10.83203125" style="25" customWidth="1"/>
    <col min="16144" max="16144" width="0" style="25" hidden="1" customWidth="1"/>
    <col min="16145" max="16145" width="9.83203125" style="25" customWidth="1"/>
    <col min="16146" max="16146" width="0" style="25" hidden="1" customWidth="1"/>
    <col min="16147" max="16147" width="9.6640625" style="25" customWidth="1"/>
    <col min="16148" max="16148" width="0" style="25" hidden="1" customWidth="1"/>
    <col min="16149" max="16149" width="10.6640625" style="25" customWidth="1"/>
    <col min="16150" max="16150" width="0" style="25" hidden="1" customWidth="1"/>
    <col min="16151" max="16151" width="9.33203125" style="25" customWidth="1"/>
    <col min="16152" max="16152" width="0" style="25" hidden="1" customWidth="1"/>
    <col min="16153" max="16153" width="10.6640625" style="25" customWidth="1"/>
    <col min="16154" max="16154" width="0" style="25" hidden="1" customWidth="1"/>
    <col min="16155" max="16155" width="10.6640625" style="25" customWidth="1"/>
    <col min="16156" max="16156" width="8.83203125" style="25"/>
    <col min="16157" max="16157" width="4.33203125" style="25" customWidth="1"/>
    <col min="16158" max="16158" width="4.6640625" style="25" customWidth="1"/>
    <col min="16159" max="16159" width="2.5" style="25" customWidth="1"/>
    <col min="16160" max="16160" width="4.83203125" style="25" customWidth="1"/>
    <col min="16161" max="16161" width="4.33203125" style="25" customWidth="1"/>
    <col min="16162" max="16162" width="4.6640625" style="25" customWidth="1"/>
    <col min="16163" max="16163" width="6.33203125" style="25" customWidth="1"/>
    <col min="16164" max="16384" width="8.83203125" style="25"/>
  </cols>
  <sheetData>
    <row r="1" ht="22">
      <c r="G1" s="21"/>
      <c r="H1" s="21"/>
      <c r="I1" s="22"/>
      <c r="Q1" s="153" t="s">
        <v>17</v>
      </c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ht="22">
      <c r="A2" s="26">
        <v>16.4</v>
      </c>
      <c r="B2" s="27">
        <v>15.4</v>
      </c>
      <c r="C2" s="27">
        <v>15.1</v>
      </c>
      <c r="D2" s="28">
        <v>15</v>
      </c>
      <c r="G2" s="21"/>
      <c r="H2" s="21"/>
      <c r="I2" s="22"/>
      <c r="Q2" s="153" t="s">
        <v>18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ht="22">
      <c r="A3" s="155" t="s">
        <v>19</v>
      </c>
      <c r="B3" s="155"/>
      <c r="C3" s="155"/>
      <c r="D3" s="155"/>
      <c r="G3" s="21"/>
      <c r="H3" s="21"/>
      <c r="I3" s="22"/>
      <c r="Q3" s="153" t="s">
        <v>20</v>
      </c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>
      <c r="G4" s="21"/>
      <c r="H4" s="21"/>
      <c r="I4" s="22"/>
      <c r="U4" s="156"/>
      <c r="V4" s="157"/>
      <c r="W4" s="157"/>
      <c r="X4" s="157"/>
      <c r="Y4" s="157"/>
      <c r="Z4" s="157"/>
      <c r="AA4" s="157"/>
    </row>
    <row r="5">
      <c r="A5" s="20">
        <v>0.4</v>
      </c>
      <c r="B5" s="20">
        <v>0.3</v>
      </c>
      <c r="C5" s="20">
        <v>0.3</v>
      </c>
      <c r="D5" s="20">
        <v>0.3</v>
      </c>
      <c r="H5" s="21"/>
    </row>
    <row r="6" customHeight="1" ht="24">
      <c r="A6" s="152" t="s">
        <v>21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customHeight="1" ht="24">
      <c r="A7" s="158" t="s">
        <v>22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C7" s="159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</row>
    <row r="8" customHeight="1" ht="24">
      <c r="A8" s="161" t="s">
        <v>23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C8" s="29"/>
    </row>
    <row r="9" customHeight="1" ht="15">
      <c r="A9" s="30"/>
      <c r="B9" s="30"/>
      <c r="C9" s="30"/>
      <c r="D9" s="30"/>
      <c r="E9" s="30"/>
      <c r="F9" s="30"/>
      <c r="G9" s="30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customHeight="1" ht="31" customFormat="1" s="33">
      <c r="A10" s="162" t="s">
        <v>24</v>
      </c>
      <c r="B10" s="163"/>
      <c r="C10" s="163"/>
      <c r="D10" s="164"/>
      <c r="E10" s="162" t="s">
        <v>25</v>
      </c>
      <c r="F10" s="163"/>
      <c r="G10" s="163"/>
      <c r="H10" s="164"/>
      <c r="I10" s="165" t="s">
        <v>26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7"/>
    </row>
    <row r="11" customHeight="1" ht="31">
      <c r="A11" s="34" t="s">
        <v>27</v>
      </c>
      <c r="B11" s="35" t="s">
        <v>28</v>
      </c>
      <c r="C11" s="35" t="s">
        <v>29</v>
      </c>
      <c r="D11" s="36" t="s">
        <v>30</v>
      </c>
      <c r="E11" s="34" t="s">
        <v>27</v>
      </c>
      <c r="F11" s="35" t="s">
        <v>28</v>
      </c>
      <c r="G11" s="35" t="s">
        <v>29</v>
      </c>
      <c r="H11" s="37" t="s">
        <v>31</v>
      </c>
      <c r="I11" s="38">
        <v>0</v>
      </c>
      <c r="J11" s="39"/>
      <c r="K11" s="40">
        <v>1</v>
      </c>
      <c r="L11" s="40"/>
      <c r="M11" s="40">
        <v>2</v>
      </c>
      <c r="N11" s="40"/>
      <c r="O11" s="40">
        <v>3</v>
      </c>
      <c r="P11" s="41"/>
      <c r="Q11" s="40">
        <v>4</v>
      </c>
      <c r="R11" s="40"/>
      <c r="S11" s="40">
        <v>5</v>
      </c>
      <c r="T11" s="40"/>
      <c r="U11" s="40">
        <v>6</v>
      </c>
      <c r="V11" s="40"/>
      <c r="W11" s="40">
        <v>7</v>
      </c>
      <c r="X11" s="40"/>
      <c r="Y11" s="40">
        <v>8</v>
      </c>
      <c r="Z11" s="40"/>
      <c r="AA11" s="42">
        <v>9</v>
      </c>
    </row>
    <row r="12">
      <c r="A12" s="102">
        <v>16</v>
      </c>
      <c r="B12" s="102">
        <v>15.1</v>
      </c>
      <c r="C12" s="102">
        <v>14.8</v>
      </c>
      <c r="D12" s="102">
        <v>14.7</v>
      </c>
      <c r="E12" s="102">
        <v>15.6</v>
      </c>
      <c r="F12" s="102">
        <v>14.5</v>
      </c>
      <c r="G12" s="102">
        <v>14.5</v>
      </c>
      <c r="H12" s="102">
        <v>14.2</v>
      </c>
      <c r="I12" s="44">
        <f>IF(H12&gt;0,INT(11580000*EXP(-0.56476*(H12-0.2))+76.46),"0")</f>
        <v>4341</v>
      </c>
      <c r="J12" s="43">
        <v>14.21</v>
      </c>
      <c r="K12" s="45">
        <f>IF(J12&gt;0,INT(11580000*EXP(-0.56476*(J12-0.2))+76.46),"0")</f>
        <v>4317</v>
      </c>
      <c r="L12" s="43">
        <v>14.22</v>
      </c>
      <c r="M12" s="45">
        <f>IF(L12&gt;0,INT(11580000*EXP(-0.56476*(L12-0.2))+76.46),"0")</f>
        <v>4293</v>
      </c>
      <c r="N12" s="43">
        <v>14.23</v>
      </c>
      <c r="O12" s="45">
        <f>IF(N12&gt;0,INT(11580000*EXP(-0.56476*(N12-0.2))+76.46),"0")</f>
        <v>4269</v>
      </c>
      <c r="P12" s="43">
        <v>14.24</v>
      </c>
      <c r="Q12" s="45">
        <f>IF(P12&gt;0,INT(11580000*EXP(-0.56476*(P12-0.2))+76.46),"0")</f>
        <v>4245</v>
      </c>
      <c r="R12" s="43">
        <v>14.25</v>
      </c>
      <c r="S12" s="45">
        <f>IF(R12&gt;0,INT(11580000*EXP(-0.56476*(R12-0.2))+76.46),"0")</f>
        <v>4222</v>
      </c>
      <c r="T12" s="43">
        <v>14.26</v>
      </c>
      <c r="U12" s="45">
        <f>IF(T12&gt;0,INT(11580000*EXP(-0.56476*(T12-0.2))+76.46),"0")</f>
        <v>4199</v>
      </c>
      <c r="V12" s="43">
        <v>14.27</v>
      </c>
      <c r="W12" s="45">
        <f>IF(V12&gt;0,INT(11580000*EXP(-0.56476*(V12-0.2))+76.46),"0")</f>
        <v>4175</v>
      </c>
      <c r="X12" s="43">
        <v>14.28</v>
      </c>
      <c r="Y12" s="45">
        <f>IF(X12&gt;0,INT(11580000*EXP(-0.56476*(X12-0.2))+76.46),"0")</f>
        <v>4152</v>
      </c>
      <c r="Z12" s="43">
        <v>14.29</v>
      </c>
      <c r="AA12" s="46">
        <f>IF(Z12&gt;0,INT(11580000*EXP(-0.56476*(Z12-0.2))+76.46),"0")</f>
        <v>4129</v>
      </c>
    </row>
    <row r="13">
      <c r="A13" s="102">
        <v>16.1</v>
      </c>
      <c r="B13" s="102">
        <v>15.2</v>
      </c>
      <c r="C13" s="102">
        <v>14.9</v>
      </c>
      <c r="D13" s="102">
        <v>14.8</v>
      </c>
      <c r="E13" s="102">
        <v>15.7</v>
      </c>
      <c r="F13" s="102">
        <v>14.6</v>
      </c>
      <c r="G13" s="102">
        <v>14.6</v>
      </c>
      <c r="H13" s="102">
        <v>14.3</v>
      </c>
      <c r="I13" s="48">
        <f>IF(H13&gt;0,INT(11580000*EXP(-0.56476*(H13-0.2))+76.46),"0")</f>
        <v>4107</v>
      </c>
      <c r="J13" s="47">
        <f>J12+0.1</f>
        <v>14.31</v>
      </c>
      <c r="K13" s="49">
        <f>IF(J13&gt;0,INT(11580000*EXP(-0.56476*(J13-0.2))+76.46),"0")</f>
        <v>4084</v>
      </c>
      <c r="L13" s="47">
        <f>L12+0.1</f>
        <v>14.32</v>
      </c>
      <c r="M13" s="49">
        <f>IF(L13&gt;0,INT(11580000*EXP(-0.56476*(L13-0.2))+76.46),"0")</f>
        <v>4061</v>
      </c>
      <c r="N13" s="47">
        <f>N12+0.1</f>
        <v>14.33</v>
      </c>
      <c r="O13" s="49">
        <f>IF(N13&gt;0,INT(11580000*EXP(-0.56476*(N13-0.2))+76.46),"0")</f>
        <v>4039</v>
      </c>
      <c r="P13" s="47">
        <f>P12+0.1</f>
        <v>14.34</v>
      </c>
      <c r="Q13" s="49">
        <f>IF(P13&gt;0,INT(11580000*EXP(-0.56476*(P13-0.2))+76.46),"0")</f>
        <v>4017</v>
      </c>
      <c r="R13" s="47">
        <f>R12+0.1</f>
        <v>14.35</v>
      </c>
      <c r="S13" s="49">
        <f>IF(R13&gt;0,INT(11580000*EXP(-0.56476*(R13-0.2))+76.46),"0")</f>
        <v>3994</v>
      </c>
      <c r="T13" s="47">
        <f>T12+0.1</f>
        <v>14.36</v>
      </c>
      <c r="U13" s="49">
        <f>IF(T13&gt;0,INT(11580000*EXP(-0.56476*(T13-0.2))+76.46),"0")</f>
        <v>3972</v>
      </c>
      <c r="V13" s="47">
        <f>V12+0.1</f>
        <v>14.37</v>
      </c>
      <c r="W13" s="49">
        <f>IF(V13&gt;0,INT(11580000*EXP(-0.56476*(V13-0.2))+76.46),"0")</f>
        <v>3950</v>
      </c>
      <c r="X13" s="47">
        <f>X12+0.1</f>
        <v>14.379999999999999</v>
      </c>
      <c r="Y13" s="49">
        <f>IF(X13&gt;0,INT(11580000*EXP(-0.56476*(X13-0.2))+76.46),"0")</f>
        <v>3929</v>
      </c>
      <c r="Z13" s="47">
        <f>Z12+0.1</f>
        <v>14.389999999999999</v>
      </c>
      <c r="AA13" s="50">
        <f>IF(Z13&gt;0,INT(11580000*EXP(-0.56476*(Z13-0.2))+76.46),"0")</f>
        <v>3907</v>
      </c>
    </row>
    <row r="14">
      <c r="A14" s="102">
        <v>16.2</v>
      </c>
      <c r="B14" s="102">
        <v>15.3</v>
      </c>
      <c r="C14" s="102">
        <v>15</v>
      </c>
      <c r="D14" s="102">
        <v>14.9</v>
      </c>
      <c r="E14" s="102">
        <v>15.8</v>
      </c>
      <c r="F14" s="102">
        <v>14.7</v>
      </c>
      <c r="G14" s="102">
        <v>14.7</v>
      </c>
      <c r="H14" s="102">
        <v>14.4</v>
      </c>
      <c r="I14" s="48">
        <f>IF(H14&gt;0,INT(11580000*EXP(-0.56476*(H14-0.2))+76.46),"0")</f>
        <v>3885</v>
      </c>
      <c r="J14" s="47">
        <f>J13+0.1</f>
        <v>14.41</v>
      </c>
      <c r="K14" s="49">
        <f>IF(J14&gt;0,INT(11580000*EXP(-0.56476*(J14-0.2))+76.46),"0")</f>
        <v>3864</v>
      </c>
      <c r="L14" s="47">
        <f>L13+0.1</f>
        <v>14.42</v>
      </c>
      <c r="M14" s="49">
        <f>IF(L14&gt;0,INT(11580000*EXP(-0.56476*(L14-0.2))+76.46),"0")</f>
        <v>3842</v>
      </c>
      <c r="N14" s="47">
        <f>N13+0.1</f>
        <v>14.43</v>
      </c>
      <c r="O14" s="49">
        <f>IF(N14&gt;0,INT(11580000*EXP(-0.56476*(N14-0.2))+76.46),"0")</f>
        <v>3821</v>
      </c>
      <c r="P14" s="47">
        <f>P13+0.1</f>
        <v>14.44</v>
      </c>
      <c r="Q14" s="49">
        <f>IF(P14&gt;0,INT(11580000*EXP(-0.56476*(P14-0.2))+76.46),"0")</f>
        <v>3800</v>
      </c>
      <c r="R14" s="47">
        <f>R13+0.1</f>
        <v>14.45</v>
      </c>
      <c r="S14" s="49">
        <f>IF(R14&gt;0,INT(11580000*EXP(-0.56476*(R14-0.2))+76.46),"0")</f>
        <v>3779</v>
      </c>
      <c r="T14" s="47">
        <f>T13+0.1</f>
        <v>14.459999999999999</v>
      </c>
      <c r="U14" s="49">
        <f>IF(T14&gt;0,INT(11580000*EXP(-0.56476*(T14-0.2))+76.46),"0")</f>
        <v>3758</v>
      </c>
      <c r="V14" s="47">
        <f>V13+0.1</f>
        <v>14.469999999999999</v>
      </c>
      <c r="W14" s="49">
        <f>IF(V14&gt;0,INT(11580000*EXP(-0.56476*(V14-0.2))+76.46),"0")</f>
        <v>3738</v>
      </c>
      <c r="X14" s="47">
        <f>X13+0.1</f>
        <v>14.479999999999999</v>
      </c>
      <c r="Y14" s="49">
        <f>IF(X14&gt;0,INT(11580000*EXP(-0.56476*(X14-0.2))+76.46),"0")</f>
        <v>3717</v>
      </c>
      <c r="Z14" s="47">
        <f>Z13+0.1</f>
        <v>14.489999999999998</v>
      </c>
      <c r="AA14" s="50">
        <f>IF(Z14&gt;0,INT(11580000*EXP(-0.56476*(Z14-0.2))+76.46),"0")</f>
        <v>3696</v>
      </c>
    </row>
    <row r="15">
      <c r="A15" s="102">
        <v>16.3</v>
      </c>
      <c r="B15" s="102">
        <v>15.4</v>
      </c>
      <c r="C15" s="102">
        <v>15.1</v>
      </c>
      <c r="D15" s="102">
        <v>15</v>
      </c>
      <c r="E15" s="102">
        <v>15.9</v>
      </c>
      <c r="F15" s="102">
        <v>14.8</v>
      </c>
      <c r="G15" s="102">
        <v>14.8</v>
      </c>
      <c r="H15" s="102">
        <v>14.5</v>
      </c>
      <c r="I15" s="48">
        <f>IF(H15&gt;0,INT(11580000*EXP(-0.56476*(H15-0.2))+76.46),"0")</f>
        <v>3676</v>
      </c>
      <c r="J15" s="47">
        <v>14.51</v>
      </c>
      <c r="K15" s="49">
        <f>IF(J15&gt;0,INT(11580000*EXP(-0.56476*(J15-0.2))+76.46),"0")</f>
        <v>3656</v>
      </c>
      <c r="L15" s="47">
        <v>14.52</v>
      </c>
      <c r="M15" s="49">
        <f>IF(L15&gt;0,INT(11580000*EXP(-0.56476*(L15-0.2))+76.46),"0")</f>
        <v>3636</v>
      </c>
      <c r="N15" s="47">
        <v>14.53</v>
      </c>
      <c r="O15" s="49">
        <f>IF(N15&gt;0,INT(11580000*EXP(-0.56476*(N15-0.2))+76.46),"0")</f>
        <v>3616</v>
      </c>
      <c r="P15" s="47">
        <v>14.54</v>
      </c>
      <c r="Q15" s="49">
        <f>IF(P15&gt;0,INT(11580000*EXP(-0.56476*(P15-0.2))+76.46),"0")</f>
        <v>3596</v>
      </c>
      <c r="R15" s="47">
        <v>14.55</v>
      </c>
      <c r="S15" s="49">
        <f>IF(R15&gt;0,INT(11580000*EXP(-0.56476*(R15-0.2))+76.46),"0")</f>
        <v>3576</v>
      </c>
      <c r="T15" s="47">
        <v>14.56</v>
      </c>
      <c r="U15" s="49">
        <f>IF(T15&gt;0,INT(11580000*EXP(-0.56476*(T15-0.2))+76.46),"0")</f>
        <v>3556</v>
      </c>
      <c r="V15" s="47">
        <v>14.57</v>
      </c>
      <c r="W15" s="49">
        <f>IF(V15&gt;0,INT(11580000*EXP(-0.56476*(V15-0.2))+76.46),"0")</f>
        <v>3537</v>
      </c>
      <c r="X15" s="47">
        <v>14.58</v>
      </c>
      <c r="Y15" s="49">
        <f>IF(X15&gt;0,INT(11580000*EXP(-0.56476*(X15-0.2))+76.46),"0")</f>
        <v>3517</v>
      </c>
      <c r="Z15" s="47">
        <v>14.59</v>
      </c>
      <c r="AA15" s="50">
        <f>IF(Z15&gt;0,INT(11580000*EXP(-0.56476*(Z15-0.2))+76.46),"0")</f>
        <v>3498</v>
      </c>
    </row>
    <row r="16">
      <c r="A16" s="102">
        <v>16.4</v>
      </c>
      <c r="B16" s="102">
        <v>15.5</v>
      </c>
      <c r="C16" s="102">
        <v>15.2</v>
      </c>
      <c r="D16" s="102">
        <v>15.1</v>
      </c>
      <c r="E16" s="102">
        <v>16</v>
      </c>
      <c r="F16" s="102">
        <v>14.9</v>
      </c>
      <c r="G16" s="102">
        <v>14.9</v>
      </c>
      <c r="H16" s="102">
        <v>14.6</v>
      </c>
      <c r="I16" s="48">
        <f>IF(H16&gt;0,INT(11580000*EXP(-0.56476*(H16-0.2))+76.46),"0")</f>
        <v>3478</v>
      </c>
      <c r="J16" s="47">
        <f>J15+0.1</f>
        <v>14.61</v>
      </c>
      <c r="K16" s="49">
        <f>IF(J16&gt;0,INT(11580000*EXP(-0.56476*(J16-0.2))+76.46),"0")</f>
        <v>3459</v>
      </c>
      <c r="L16" s="47">
        <v>14.62</v>
      </c>
      <c r="M16" s="49">
        <f>IF(L16&gt;0,INT(11580000*EXP(-0.56476*(L16-0.2))+76.46),"0")</f>
        <v>3440</v>
      </c>
      <c r="N16" s="47">
        <v>14.63</v>
      </c>
      <c r="O16" s="49">
        <f>IF(N16&gt;0,INT(11580000*EXP(-0.56476*(N16-0.2))+76.46),"0")</f>
        <v>3421</v>
      </c>
      <c r="P16" s="47">
        <v>14.64</v>
      </c>
      <c r="Q16" s="49">
        <f>IF(P16&gt;0,INT(11580000*EXP(-0.56476*(P16-0.2))+76.46),"0")</f>
        <v>3402</v>
      </c>
      <c r="R16" s="47">
        <v>14.65</v>
      </c>
      <c r="S16" s="49">
        <f>IF(R16&gt;0,INT(11580000*EXP(-0.56476*(R16-0.2))+76.46),"0")</f>
        <v>3384</v>
      </c>
      <c r="T16" s="47">
        <v>14.66</v>
      </c>
      <c r="U16" s="49">
        <f>IF(T16&gt;0,INT(11580000*EXP(-0.56476*(T16-0.2))+76.46),"0")</f>
        <v>3365</v>
      </c>
      <c r="V16" s="47">
        <v>14.67</v>
      </c>
      <c r="W16" s="49">
        <f>IF(V16&gt;0,INT(11580000*EXP(-0.56476*(V16-0.2))+76.46),"0")</f>
        <v>3347</v>
      </c>
      <c r="X16" s="47">
        <v>14.68</v>
      </c>
      <c r="Y16" s="49">
        <f>IF(X16&gt;0,INT(11580000*EXP(-0.56476*(X16-0.2))+76.46),"0")</f>
        <v>3328</v>
      </c>
      <c r="Z16" s="47">
        <v>14.69</v>
      </c>
      <c r="AA16" s="50">
        <f>IF(Z16&gt;0,INT(11580000*EXP(-0.56476*(Z16-0.2))+76.46),"0")</f>
        <v>3310</v>
      </c>
    </row>
    <row r="17">
      <c r="A17" s="102">
        <v>16.5</v>
      </c>
      <c r="B17" s="102">
        <v>15.6</v>
      </c>
      <c r="C17" s="102">
        <v>15.3</v>
      </c>
      <c r="D17" s="102">
        <v>15.2</v>
      </c>
      <c r="E17" s="102">
        <v>16.1</v>
      </c>
      <c r="F17" s="102">
        <v>15</v>
      </c>
      <c r="G17" s="102">
        <v>15</v>
      </c>
      <c r="H17" s="102">
        <v>14.7</v>
      </c>
      <c r="I17" s="48">
        <f>IF(H17&gt;0,INT(11580000*EXP(-0.56476*(H17-0.2))+76.46),"0")</f>
        <v>3292</v>
      </c>
      <c r="J17" s="47">
        <f>J16+0.1</f>
        <v>14.709999999999999</v>
      </c>
      <c r="K17" s="49">
        <f>IF(J17&gt;0,INT(11580000*EXP(-0.56476*(J17-0.2))+76.46),"0")</f>
        <v>3273</v>
      </c>
      <c r="L17" s="47">
        <v>14.72</v>
      </c>
      <c r="M17" s="49">
        <f>IF(L17&gt;0,INT(11580000*EXP(-0.56476*(L17-0.2))+76.46),"0")</f>
        <v>3255</v>
      </c>
      <c r="N17" s="47">
        <v>14.73</v>
      </c>
      <c r="O17" s="49">
        <f>IF(N17&gt;0,INT(11580000*EXP(-0.56476*(N17-0.2))+76.46),"0")</f>
        <v>3238</v>
      </c>
      <c r="P17" s="47">
        <v>14.74</v>
      </c>
      <c r="Q17" s="49">
        <f>IF(P17&gt;0,INT(11580000*EXP(-0.56476*(P17-0.2))+76.46),"0")</f>
        <v>3220</v>
      </c>
      <c r="R17" s="47">
        <v>14.75</v>
      </c>
      <c r="S17" s="49">
        <f>IF(R17&gt;0,INT(11580000*EXP(-0.56476*(R17-0.2))+76.46),"0")</f>
        <v>3202</v>
      </c>
      <c r="T17" s="47">
        <v>14.76</v>
      </c>
      <c r="U17" s="49">
        <f>IF(T17&gt;0,INT(11580000*EXP(-0.56476*(T17-0.2))+76.46),"0")</f>
        <v>3184</v>
      </c>
      <c r="V17" s="47">
        <v>14.77</v>
      </c>
      <c r="W17" s="49">
        <f>IF(V17&gt;0,INT(11580000*EXP(-0.56476*(V17-0.2))+76.46),"0")</f>
        <v>3167</v>
      </c>
      <c r="X17" s="47">
        <v>14.78</v>
      </c>
      <c r="Y17" s="49">
        <f>IF(X17&gt;0,INT(11580000*EXP(-0.56476*(X17-0.2))+76.46),"0")</f>
        <v>3150</v>
      </c>
      <c r="Z17" s="47">
        <v>14.79</v>
      </c>
      <c r="AA17" s="50">
        <f>IF(Z17&gt;0,INT(11580000*EXP(-0.56476*(Z17-0.2))+76.46),"0")</f>
        <v>3132</v>
      </c>
    </row>
    <row r="18">
      <c r="A18" s="102">
        <v>16.6</v>
      </c>
      <c r="B18" s="102">
        <v>15.7</v>
      </c>
      <c r="C18" s="102">
        <v>15.4</v>
      </c>
      <c r="D18" s="102">
        <v>15.3</v>
      </c>
      <c r="E18" s="102">
        <v>16.2</v>
      </c>
      <c r="F18" s="102">
        <v>15.1</v>
      </c>
      <c r="G18" s="102">
        <v>15.1</v>
      </c>
      <c r="H18" s="102">
        <v>14.8</v>
      </c>
      <c r="I18" s="48">
        <f>IF(H18&gt;0,INT(11580000*EXP(-0.56476*(H18-0.2))+76.46),"0")</f>
        <v>3115</v>
      </c>
      <c r="J18" s="47">
        <f>J17+0.1</f>
        <v>14.809999999999999</v>
      </c>
      <c r="K18" s="49">
        <f>IF(J18&gt;0,INT(11580000*EXP(-0.56476*(J18-0.2))+76.46),"0")</f>
        <v>3098</v>
      </c>
      <c r="L18" s="47">
        <v>14.82</v>
      </c>
      <c r="M18" s="49">
        <f>IF(L18&gt;0,INT(11580000*EXP(-0.56476*(L18-0.2))+76.46),"0")</f>
        <v>3081</v>
      </c>
      <c r="N18" s="47">
        <v>14.83</v>
      </c>
      <c r="O18" s="49">
        <f>IF(N18&gt;0,INT(11580000*EXP(-0.56476*(N18-0.2))+76.46),"0")</f>
        <v>3064</v>
      </c>
      <c r="P18" s="47">
        <v>14.84</v>
      </c>
      <c r="Q18" s="49">
        <f>IF(P18&gt;0,INT(11580000*EXP(-0.56476*(P18-0.2))+76.46),"0")</f>
        <v>3047</v>
      </c>
      <c r="R18" s="47">
        <v>14.85</v>
      </c>
      <c r="S18" s="49">
        <f>IF(R18&gt;0,INT(11580000*EXP(-0.56476*(R18-0.2))+76.46),"0")</f>
        <v>3030</v>
      </c>
      <c r="T18" s="47">
        <v>14.86</v>
      </c>
      <c r="U18" s="49">
        <f>IF(T18&gt;0,INT(11580000*EXP(-0.56476*(T18-0.2))+76.46),"0")</f>
        <v>3014</v>
      </c>
      <c r="V18" s="47">
        <v>14.87</v>
      </c>
      <c r="W18" s="49">
        <f>IF(V18&gt;0,INT(11580000*EXP(-0.56476*(V18-0.2))+76.46),"0")</f>
        <v>2997</v>
      </c>
      <c r="X18" s="47">
        <v>14.88</v>
      </c>
      <c r="Y18" s="49">
        <f>IF(X18&gt;0,INT(11580000*EXP(-0.56476*(X18-0.2))+76.46),"0")</f>
        <v>2981</v>
      </c>
      <c r="Z18" s="47">
        <v>14.89</v>
      </c>
      <c r="AA18" s="50">
        <f>IF(Z18&gt;0,INT(11580000*EXP(-0.56476*(Z18-0.2))+76.46),"0")</f>
        <v>2964</v>
      </c>
    </row>
    <row r="19">
      <c r="A19" s="102">
        <v>16.7</v>
      </c>
      <c r="B19" s="102">
        <v>15.8</v>
      </c>
      <c r="C19" s="102">
        <v>15.5</v>
      </c>
      <c r="D19" s="102">
        <v>15.4</v>
      </c>
      <c r="E19" s="102">
        <v>16.3</v>
      </c>
      <c r="F19" s="102">
        <v>15.2</v>
      </c>
      <c r="G19" s="102">
        <v>15.2</v>
      </c>
      <c r="H19" s="102">
        <v>14.9</v>
      </c>
      <c r="I19" s="48">
        <f>IF(H19&gt;0,INT(11580000*EXP(-0.56476*(H19-0.2))+76.46),"0")</f>
        <v>2948</v>
      </c>
      <c r="J19" s="47">
        <f>J18+0.1</f>
        <v>14.909999999999998</v>
      </c>
      <c r="K19" s="49">
        <f>IF(J19&gt;0,INT(11580000*EXP(-0.56476*(J19-0.2))+76.46),"0")</f>
        <v>2932</v>
      </c>
      <c r="L19" s="47">
        <v>14.92</v>
      </c>
      <c r="M19" s="49">
        <f>IF(L19&gt;0,INT(11580000*EXP(-0.56476*(L19-0.2))+76.46),"0")</f>
        <v>2916</v>
      </c>
      <c r="N19" s="47">
        <v>14.93</v>
      </c>
      <c r="O19" s="49">
        <f>IF(N19&gt;0,INT(11580000*EXP(-0.56476*(N19-0.2))+76.46),"0")</f>
        <v>2900</v>
      </c>
      <c r="P19" s="47">
        <v>14.94</v>
      </c>
      <c r="Q19" s="49">
        <f>IF(P19&gt;0,INT(11580000*EXP(-0.56476*(P19-0.2))+76.46),"0")</f>
        <v>2884</v>
      </c>
      <c r="R19" s="47">
        <v>14.95</v>
      </c>
      <c r="S19" s="49">
        <f>IF(R19&gt;0,INT(11580000*EXP(-0.56476*(R19-0.2))+76.46),"0")</f>
        <v>2868</v>
      </c>
      <c r="T19" s="47">
        <v>14.96</v>
      </c>
      <c r="U19" s="49">
        <f>IF(T19&gt;0,INT(11580000*EXP(-0.56476*(T19-0.2))+76.46),"0")</f>
        <v>2852</v>
      </c>
      <c r="V19" s="47">
        <v>14.97</v>
      </c>
      <c r="W19" s="49">
        <f>IF(V19&gt;0,INT(11580000*EXP(-0.56476*(V19-0.2))+76.46),"0")</f>
        <v>2837</v>
      </c>
      <c r="X19" s="47">
        <v>14.98</v>
      </c>
      <c r="Y19" s="49">
        <f>IF(X19&gt;0,INT(11580000*EXP(-0.56476*(X19-0.2))+76.46),"0")</f>
        <v>2821</v>
      </c>
      <c r="Z19" s="47">
        <v>14.99</v>
      </c>
      <c r="AA19" s="50">
        <f>IF(Z19&gt;0,INT(11580000*EXP(-0.56476*(Z19-0.2))+76.46),"0")</f>
        <v>2806</v>
      </c>
    </row>
    <row r="20" customFormat="1" s="51">
      <c r="A20" s="102">
        <v>16.8</v>
      </c>
      <c r="B20" s="102">
        <v>15.9</v>
      </c>
      <c r="C20" s="102">
        <v>15.6</v>
      </c>
      <c r="D20" s="102">
        <v>15.5</v>
      </c>
      <c r="E20" s="102">
        <v>16.4</v>
      </c>
      <c r="F20" s="102">
        <v>15.3</v>
      </c>
      <c r="G20" s="102">
        <v>15.3</v>
      </c>
      <c r="H20" s="102">
        <v>15</v>
      </c>
      <c r="I20" s="48">
        <f>IF(H20&gt;0,INT(11580000*EXP(-0.56476*(H20-0.2))+76.46),"0")</f>
        <v>2790</v>
      </c>
      <c r="J20" s="47">
        <f>J19+0.1</f>
        <v>15.009999999999998</v>
      </c>
      <c r="K20" s="49">
        <f>IF(J20&gt;0,INT(11580000*EXP(-0.56476*(J20-0.2))+76.46),"0")</f>
        <v>2775</v>
      </c>
      <c r="L20" s="47">
        <v>15.02</v>
      </c>
      <c r="M20" s="49">
        <f>IF(L20&gt;0,INT(11580000*EXP(-0.56476*(L20-0.2))+76.46),"0")</f>
        <v>2760</v>
      </c>
      <c r="N20" s="47">
        <v>15.03</v>
      </c>
      <c r="O20" s="49">
        <f>IF(N20&gt;0,INT(11580000*EXP(-0.56476*(N20-0.2))+76.46),"0")</f>
        <v>2745</v>
      </c>
      <c r="P20" s="47">
        <v>15.04</v>
      </c>
      <c r="Q20" s="49">
        <f>IF(P20&gt;0,INT(11580000*EXP(-0.56476*(P20-0.2))+76.46),"0")</f>
        <v>2730</v>
      </c>
      <c r="R20" s="47">
        <v>15.05</v>
      </c>
      <c r="S20" s="49">
        <f>IF(R20&gt;0,INT(11580000*EXP(-0.56476*(R20-0.2))+76.46),"0")</f>
        <v>2715</v>
      </c>
      <c r="T20" s="47">
        <v>15.06</v>
      </c>
      <c r="U20" s="49">
        <f>IF(T20&gt;0,INT(11580000*EXP(-0.56476*(T20-0.2))+76.46),"0")</f>
        <v>2700</v>
      </c>
      <c r="V20" s="47">
        <v>15.07</v>
      </c>
      <c r="W20" s="49">
        <f>IF(V20&gt;0,INT(11580000*EXP(-0.56476*(V20-0.2))+76.46),"0")</f>
        <v>2685</v>
      </c>
      <c r="X20" s="47">
        <v>15.08</v>
      </c>
      <c r="Y20" s="49">
        <f>IF(X20&gt;0,INT(11580000*EXP(-0.56476*(X20-0.2))+76.46),"0")</f>
        <v>2670</v>
      </c>
      <c r="Z20" s="47">
        <v>15.09</v>
      </c>
      <c r="AA20" s="50">
        <f>IF(Z20&gt;0,INT(11580000*EXP(-0.56476*(Z20-0.2))+76.46),"0")</f>
        <v>2656</v>
      </c>
    </row>
    <row r="21">
      <c r="A21" s="102">
        <v>16.9</v>
      </c>
      <c r="B21" s="102">
        <v>16</v>
      </c>
      <c r="C21" s="102">
        <v>15.7</v>
      </c>
      <c r="D21" s="102">
        <v>15.6</v>
      </c>
      <c r="E21" s="102">
        <v>16.5</v>
      </c>
      <c r="F21" s="102">
        <v>15.4</v>
      </c>
      <c r="G21" s="102">
        <v>15.4</v>
      </c>
      <c r="H21" s="102">
        <v>15.1</v>
      </c>
      <c r="I21" s="48">
        <f>IF(H21&gt;0,INT(11580000*EXP(-0.56476*(H21-0.2))+76.46),"0")</f>
        <v>2641</v>
      </c>
      <c r="J21" s="47">
        <f>J20+0.1</f>
        <v>15.109999999999998</v>
      </c>
      <c r="K21" s="49">
        <f>IF(J21&gt;0,INT(11580000*EXP(-0.56476*(J21-0.2))+76.46),"0")</f>
        <v>2627</v>
      </c>
      <c r="L21" s="47">
        <v>15.12</v>
      </c>
      <c r="M21" s="49">
        <f>IF(L21&gt;0,INT(11580000*EXP(-0.56476*(L21-0.2))+76.46),"0")</f>
        <v>2613</v>
      </c>
      <c r="N21" s="47">
        <v>15.13</v>
      </c>
      <c r="O21" s="49">
        <f>IF(N21&gt;0,INT(11580000*EXP(-0.56476*(N21-0.2))+76.46),"0")</f>
        <v>2598</v>
      </c>
      <c r="P21" s="47">
        <v>15.14</v>
      </c>
      <c r="Q21" s="49">
        <f>IF(P21&gt;0,INT(11580000*EXP(-0.56476*(P21-0.2))+76.46),"0")</f>
        <v>2584</v>
      </c>
      <c r="R21" s="47">
        <v>15.15</v>
      </c>
      <c r="S21" s="49">
        <f>IF(R21&gt;0,INT(11580000*EXP(-0.56476*(R21-0.2))+76.46),"0")</f>
        <v>2570</v>
      </c>
      <c r="T21" s="47">
        <v>15.16</v>
      </c>
      <c r="U21" s="49">
        <f>IF(T21&gt;0,INT(11580000*EXP(-0.56476*(T21-0.2))+76.46),"0")</f>
        <v>2556</v>
      </c>
      <c r="V21" s="47">
        <v>15.17</v>
      </c>
      <c r="W21" s="49">
        <f>IF(V21&gt;0,INT(11580000*EXP(-0.56476*(V21-0.2))+76.46),"0")</f>
        <v>2542</v>
      </c>
      <c r="X21" s="47">
        <v>15.18</v>
      </c>
      <c r="Y21" s="49">
        <f>IF(X21&gt;0,INT(11580000*EXP(-0.56476*(X21-0.2))+76.46),"0")</f>
        <v>2528</v>
      </c>
      <c r="Z21" s="47">
        <v>15.19</v>
      </c>
      <c r="AA21" s="50">
        <f>IF(Z21&gt;0,INT(11580000*EXP(-0.56476*(Z21-0.2))+76.46),"0")</f>
        <v>2514</v>
      </c>
    </row>
    <row r="22">
      <c r="A22" s="102">
        <v>17</v>
      </c>
      <c r="B22" s="102">
        <v>16.1</v>
      </c>
      <c r="C22" s="102">
        <v>15.8</v>
      </c>
      <c r="D22" s="102">
        <v>15.7</v>
      </c>
      <c r="E22" s="102">
        <v>16.6</v>
      </c>
      <c r="F22" s="102">
        <v>15.5</v>
      </c>
      <c r="G22" s="102">
        <v>15.5</v>
      </c>
      <c r="H22" s="102">
        <v>15.2</v>
      </c>
      <c r="I22" s="48">
        <f>IF(H22&gt;0,INT(11580000*EXP(-0.56476*(H22-0.2))+76.46),"0")</f>
        <v>2500</v>
      </c>
      <c r="J22" s="47">
        <f>J21+0.1</f>
        <v>15.209999999999997</v>
      </c>
      <c r="K22" s="49">
        <f>IF(J22&gt;0,INT(11580000*EXP(-0.56476*(J22-0.2))+76.46),"0")</f>
        <v>2487</v>
      </c>
      <c r="L22" s="47">
        <f>L21+0.1</f>
        <v>15.219999999999999</v>
      </c>
      <c r="M22" s="49">
        <f>IF(L22&gt;0,INT(11580000*EXP(-0.56476*(L22-0.2))+76.46),"0")</f>
        <v>2473</v>
      </c>
      <c r="N22" s="47">
        <f>N21+0.1</f>
        <v>15.23</v>
      </c>
      <c r="O22" s="49">
        <f>IF(N22&gt;0,INT(11580000*EXP(-0.56476*(N22-0.2))+76.46),"0")</f>
        <v>2460</v>
      </c>
      <c r="P22" s="47">
        <f>P21+0.1</f>
        <v>15.24</v>
      </c>
      <c r="Q22" s="49">
        <f>IF(P22&gt;0,INT(11580000*EXP(-0.56476*(P22-0.2))+76.46),"0")</f>
        <v>2446</v>
      </c>
      <c r="R22" s="47">
        <f>R21+0.1</f>
        <v>15.25</v>
      </c>
      <c r="S22" s="49">
        <f>IF(R22&gt;0,INT(11580000*EXP(-0.56476*(R22-0.2))+76.46),"0")</f>
        <v>2433</v>
      </c>
      <c r="T22" s="47">
        <f>T21+0.1</f>
        <v>15.26</v>
      </c>
      <c r="U22" s="49">
        <f>IF(T22&gt;0,INT(11580000*EXP(-0.56476*(T22-0.2))+76.46),"0")</f>
        <v>2420</v>
      </c>
      <c r="V22" s="47">
        <f>V21+0.1</f>
        <v>15.27</v>
      </c>
      <c r="W22" s="49">
        <f>IF(V22&gt;0,INT(11580000*EXP(-0.56476*(V22-0.2))+76.46),"0")</f>
        <v>2407</v>
      </c>
      <c r="X22" s="47">
        <f>X21+0.1</f>
        <v>15.28</v>
      </c>
      <c r="Y22" s="49">
        <f>IF(X22&gt;0,INT(11580000*EXP(-0.56476*(X22-0.2))+76.46),"0")</f>
        <v>2393</v>
      </c>
      <c r="Z22" s="47">
        <f>Z21+0.1</f>
        <v>15.29</v>
      </c>
      <c r="AA22" s="50">
        <f>IF(Z22&gt;0,INT(11580000*EXP(-0.56476*(Z22-0.2))+76.46),"0")</f>
        <v>2380</v>
      </c>
    </row>
    <row r="23">
      <c r="A23" s="102">
        <v>17.1</v>
      </c>
      <c r="B23" s="102">
        <v>16.2</v>
      </c>
      <c r="C23" s="102">
        <v>15.9</v>
      </c>
      <c r="D23" s="102">
        <v>15.8</v>
      </c>
      <c r="E23" s="102">
        <v>16.7</v>
      </c>
      <c r="F23" s="102">
        <v>15.6</v>
      </c>
      <c r="G23" s="102">
        <v>15.6</v>
      </c>
      <c r="H23" s="102">
        <v>15.3</v>
      </c>
      <c r="I23" s="48">
        <f>IF(H23&gt;0,INT(11580000*EXP(-0.56476*(H23-0.2))+76.46),"0")</f>
        <v>2367</v>
      </c>
      <c r="J23" s="47">
        <f>J22+0.1</f>
        <v>15.309999999999997</v>
      </c>
      <c r="K23" s="49">
        <f>IF(J23&gt;0,INT(11580000*EXP(-0.56476*(J23-0.2))+76.46),"0")</f>
        <v>2354</v>
      </c>
      <c r="L23" s="47">
        <f>L22+0.1</f>
        <v>15.319999999999999</v>
      </c>
      <c r="M23" s="49">
        <f>IF(L23&gt;0,INT(11580000*EXP(-0.56476*(L23-0.2))+76.46),"0")</f>
        <v>2342</v>
      </c>
      <c r="N23" s="47">
        <f>N22+0.1</f>
        <v>15.33</v>
      </c>
      <c r="O23" s="49">
        <f>IF(N23&gt;0,INT(11580000*EXP(-0.56476*(N23-0.2))+76.46),"0")</f>
        <v>2329</v>
      </c>
      <c r="P23" s="47">
        <f>P22+0.1</f>
        <v>15.34</v>
      </c>
      <c r="Q23" s="49">
        <f>IF(P23&gt;0,INT(11580000*EXP(-0.56476*(P23-0.2))+76.46),"0")</f>
        <v>2316</v>
      </c>
      <c r="R23" s="47">
        <f>R22+0.1</f>
        <v>15.35</v>
      </c>
      <c r="S23" s="49">
        <f>IF(R23&gt;0,INT(11580000*EXP(-0.56476*(R23-0.2))+76.46),"0")</f>
        <v>2304</v>
      </c>
      <c r="T23" s="47">
        <f>T22+0.1</f>
        <v>15.36</v>
      </c>
      <c r="U23" s="49">
        <f>IF(T23&gt;0,INT(11580000*EXP(-0.56476*(T23-0.2))+76.46),"0")</f>
        <v>2291</v>
      </c>
      <c r="V23" s="47">
        <f>V22+0.1</f>
        <v>15.37</v>
      </c>
      <c r="W23" s="49">
        <f>IF(V23&gt;0,INT(11580000*EXP(-0.56476*(V23-0.2))+76.46),"0")</f>
        <v>2279</v>
      </c>
      <c r="X23" s="47">
        <f>X22+0.1</f>
        <v>15.379999999999999</v>
      </c>
      <c r="Y23" s="49">
        <f>IF(X23&gt;0,INT(11580000*EXP(-0.56476*(X23-0.2))+76.46),"0")</f>
        <v>2266</v>
      </c>
      <c r="Z23" s="47">
        <f>Z22+0.1</f>
        <v>15.389999999999999</v>
      </c>
      <c r="AA23" s="50">
        <f>IF(Z23&gt;0,INT(11580000*EXP(-0.56476*(Z23-0.2))+76.46),"0")</f>
        <v>2254</v>
      </c>
    </row>
    <row r="24">
      <c r="A24" s="102">
        <v>17.2</v>
      </c>
      <c r="B24" s="102">
        <v>16.3</v>
      </c>
      <c r="C24" s="102">
        <v>16</v>
      </c>
      <c r="D24" s="102">
        <v>15.9</v>
      </c>
      <c r="E24" s="102">
        <v>16.8</v>
      </c>
      <c r="F24" s="102">
        <v>15.7</v>
      </c>
      <c r="G24" s="102">
        <v>15.7</v>
      </c>
      <c r="H24" s="102">
        <v>15.4</v>
      </c>
      <c r="I24" s="48">
        <f>IF(H24&gt;0,INT(11580000*EXP(-0.56476*(H24-0.2))+76.46),"0")</f>
        <v>2242</v>
      </c>
      <c r="J24" s="47">
        <f>J23+0.1</f>
        <v>15.409999999999997</v>
      </c>
      <c r="K24" s="49">
        <f>IF(J24&gt;0,INT(11580000*EXP(-0.56476*(J24-0.2))+76.46),"0")</f>
        <v>2229</v>
      </c>
      <c r="L24" s="47">
        <f>L23+0.1</f>
        <v>15.419999999999998</v>
      </c>
      <c r="M24" s="49">
        <f>IF(L24&gt;0,INT(11580000*EXP(-0.56476*(L24-0.2))+76.46),"0")</f>
        <v>2217</v>
      </c>
      <c r="N24" s="47">
        <f>N23+0.1</f>
        <v>15.43</v>
      </c>
      <c r="O24" s="49">
        <f>IF(N24&gt;0,INT(11580000*EXP(-0.56476*(N24-0.2))+76.46),"0")</f>
        <v>2205</v>
      </c>
      <c r="P24" s="47">
        <f>P23+0.1</f>
        <v>15.44</v>
      </c>
      <c r="Q24" s="49">
        <f>IF(P24&gt;0,INT(11580000*EXP(-0.56476*(P24-0.2))+76.46),"0")</f>
        <v>2193</v>
      </c>
      <c r="R24" s="47">
        <f>R23+0.1</f>
        <v>15.45</v>
      </c>
      <c r="S24" s="49">
        <f>IF(R24&gt;0,INT(11580000*EXP(-0.56476*(R24-0.2))+76.46),"0")</f>
        <v>2181</v>
      </c>
      <c r="T24" s="47">
        <f>T23+0.1</f>
        <v>15.459999999999999</v>
      </c>
      <c r="U24" s="49">
        <f>IF(T24&gt;0,INT(11580000*EXP(-0.56476*(T24-0.2))+76.46),"0")</f>
        <v>2169</v>
      </c>
      <c r="V24" s="47">
        <f>V23+0.1</f>
        <v>15.469999999999999</v>
      </c>
      <c r="W24" s="49">
        <f>IF(V24&gt;0,INT(11580000*EXP(-0.56476*(V24-0.2))+76.46),"0")</f>
        <v>2158</v>
      </c>
      <c r="X24" s="47">
        <f>X23+0.1</f>
        <v>15.479999999999999</v>
      </c>
      <c r="Y24" s="49">
        <f>IF(X24&gt;0,INT(11580000*EXP(-0.56476*(X24-0.2))+76.46),"0")</f>
        <v>2146</v>
      </c>
      <c r="Z24" s="47">
        <f>Z23+0.1</f>
        <v>15.489999999999998</v>
      </c>
      <c r="AA24" s="50">
        <f>IF(Z24&gt;0,INT(11580000*EXP(-0.56476*(Z24-0.2))+76.46),"0")</f>
        <v>2134</v>
      </c>
    </row>
    <row r="25">
      <c r="A25" s="102">
        <v>17.3</v>
      </c>
      <c r="B25" s="102">
        <v>16.4</v>
      </c>
      <c r="C25" s="102">
        <v>16.1</v>
      </c>
      <c r="D25" s="102">
        <v>16</v>
      </c>
      <c r="E25" s="102">
        <v>16.9</v>
      </c>
      <c r="F25" s="102">
        <v>15.8</v>
      </c>
      <c r="G25" s="102">
        <v>15.8</v>
      </c>
      <c r="H25" s="102">
        <v>15.5</v>
      </c>
      <c r="I25" s="48">
        <f>IF(H25&gt;0,INT(11580000*EXP(-0.56476*(H25-0.2))+76.46),"0")</f>
        <v>2123</v>
      </c>
      <c r="J25" s="47">
        <f>J24+0.1</f>
        <v>15.509999999999996</v>
      </c>
      <c r="K25" s="49">
        <f>IF(J25&gt;0,INT(11580000*EXP(-0.56476*(J25-0.2))+76.46),"0")</f>
        <v>2111</v>
      </c>
      <c r="L25" s="47">
        <f>L24+0.1</f>
        <v>15.519999999999998</v>
      </c>
      <c r="M25" s="49">
        <f>IF(L25&gt;0,INT(11580000*EXP(-0.56476*(L25-0.2))+76.46),"0")</f>
        <v>2100</v>
      </c>
      <c r="N25" s="47">
        <f>N24+0.1</f>
        <v>15.53</v>
      </c>
      <c r="O25" s="49">
        <f>IF(N25&gt;0,INT(11580000*EXP(-0.56476*(N25-0.2))+76.46),"0")</f>
        <v>2088</v>
      </c>
      <c r="P25" s="47">
        <f>P24+0.1</f>
        <v>15.54</v>
      </c>
      <c r="Q25" s="49">
        <f>IF(P25&gt;0,INT(11580000*EXP(-0.56476*(P25-0.2))+76.46),"0")</f>
        <v>2077</v>
      </c>
      <c r="R25" s="47">
        <f>R24+0.1</f>
        <v>15.549999999999999</v>
      </c>
      <c r="S25" s="49">
        <f>IF(R25&gt;0,INT(11580000*EXP(-0.56476*(R25-0.2))+76.46),"0")</f>
        <v>2066</v>
      </c>
      <c r="T25" s="47">
        <f>T24+0.1</f>
        <v>15.559999999999999</v>
      </c>
      <c r="U25" s="49">
        <f>IF(T25&gt;0,INT(11580000*EXP(-0.56476*(T25-0.2))+76.46),"0")</f>
        <v>2054</v>
      </c>
      <c r="V25" s="47">
        <f>V24+0.1</f>
        <v>15.569999999999999</v>
      </c>
      <c r="W25" s="49">
        <f>IF(V25&gt;0,INT(11580000*EXP(-0.56476*(V25-0.2))+76.46),"0")</f>
        <v>2043</v>
      </c>
      <c r="X25" s="47">
        <f>X24+0.1</f>
        <v>15.579999999999998</v>
      </c>
      <c r="Y25" s="49">
        <f>IF(X25&gt;0,INT(11580000*EXP(-0.56476*(X25-0.2))+76.46),"0")</f>
        <v>2032</v>
      </c>
      <c r="Z25" s="47">
        <f>Z24+0.1</f>
        <v>15.589999999999998</v>
      </c>
      <c r="AA25" s="50">
        <f>IF(Z25&gt;0,INT(11580000*EXP(-0.56476*(Z25-0.2))+76.46),"0")</f>
        <v>2021</v>
      </c>
    </row>
    <row r="26">
      <c r="A26" s="102">
        <v>17.4</v>
      </c>
      <c r="B26" s="102">
        <v>16.5</v>
      </c>
      <c r="C26" s="102">
        <v>16.2</v>
      </c>
      <c r="D26" s="102">
        <v>16.1</v>
      </c>
      <c r="E26" s="102">
        <v>17</v>
      </c>
      <c r="F26" s="102">
        <v>15.9</v>
      </c>
      <c r="G26" s="102">
        <v>15.9</v>
      </c>
      <c r="H26" s="102">
        <v>15.6</v>
      </c>
      <c r="I26" s="48">
        <f>IF(H26&gt;0,INT(11580000*EXP(-0.56476*(H26-0.2))+76.46),"0")</f>
        <v>2010</v>
      </c>
      <c r="J26" s="47">
        <f>J25+0.1</f>
        <v>15.609999999999996</v>
      </c>
      <c r="K26" s="49">
        <f>IF(J26&gt;0,INT(11580000*EXP(-0.56476*(J26-0.2))+76.46),"0")</f>
        <v>1999</v>
      </c>
      <c r="L26" s="47">
        <f>L25+0.1</f>
        <v>15.619999999999997</v>
      </c>
      <c r="M26" s="49">
        <f>IF(L26&gt;0,INT(11580000*EXP(-0.56476*(L26-0.2))+76.46),"0")</f>
        <v>1989</v>
      </c>
      <c r="N26" s="47">
        <f>N25+0.1</f>
        <v>15.629999999999999</v>
      </c>
      <c r="O26" s="49">
        <f>IF(N26&gt;0,INT(11580000*EXP(-0.56476*(N26-0.2))+76.46),"0")</f>
        <v>1978</v>
      </c>
      <c r="P26" s="47">
        <f>P25+0.1</f>
        <v>15.639999999999999</v>
      </c>
      <c r="Q26" s="49">
        <f>IF(P26&gt;0,INT(11580000*EXP(-0.56476*(P26-0.2))+76.46),"0")</f>
        <v>1967</v>
      </c>
      <c r="R26" s="47">
        <f>R25+0.1</f>
        <v>15.649999999999999</v>
      </c>
      <c r="S26" s="49">
        <f>IF(R26&gt;0,INT(11580000*EXP(-0.56476*(R26-0.2))+76.46),"0")</f>
        <v>1956</v>
      </c>
      <c r="T26" s="47">
        <f>T25+0.1</f>
        <v>15.659999999999998</v>
      </c>
      <c r="U26" s="49">
        <f>IF(T26&gt;0,INT(11580000*EXP(-0.56476*(T26-0.2))+76.46),"0")</f>
        <v>1946</v>
      </c>
      <c r="V26" s="47">
        <f>V25+0.1</f>
        <v>15.669999999999998</v>
      </c>
      <c r="W26" s="49">
        <f>IF(V26&gt;0,INT(11580000*EXP(-0.56476*(V26-0.2))+76.46),"0")</f>
        <v>1935</v>
      </c>
      <c r="X26" s="47">
        <f>X25+0.1</f>
        <v>15.679999999999998</v>
      </c>
      <c r="Y26" s="49">
        <f>IF(X26&gt;0,INT(11580000*EXP(-0.56476*(X26-0.2))+76.46),"0")</f>
        <v>1925</v>
      </c>
      <c r="Z26" s="47">
        <f>Z25+0.1</f>
        <v>15.689999999999998</v>
      </c>
      <c r="AA26" s="50">
        <f>IF(Z26&gt;0,INT(11580000*EXP(-0.56476*(Z26-0.2))+76.46),"0")</f>
        <v>1914</v>
      </c>
    </row>
    <row r="27">
      <c r="A27" s="102">
        <v>17.5</v>
      </c>
      <c r="B27" s="102">
        <v>16.6</v>
      </c>
      <c r="C27" s="102">
        <v>16.3</v>
      </c>
      <c r="D27" s="102">
        <v>16.2</v>
      </c>
      <c r="E27" s="102">
        <v>17.1</v>
      </c>
      <c r="F27" s="102">
        <v>16</v>
      </c>
      <c r="G27" s="102">
        <v>16</v>
      </c>
      <c r="H27" s="102">
        <v>15.7</v>
      </c>
      <c r="I27" s="48">
        <f>IF(H27&gt;0,INT(11580000*EXP(-0.56476*(H27-0.2))+76.46),"0")</f>
        <v>1904</v>
      </c>
      <c r="J27" s="47">
        <f>J26+0.1</f>
        <v>15.709999999999996</v>
      </c>
      <c r="K27" s="49">
        <f>IF(J27&gt;0,INT(11580000*EXP(-0.56476*(J27-0.2))+76.46),"0")</f>
        <v>1894</v>
      </c>
      <c r="L27" s="47">
        <f>L26+0.1</f>
        <v>15.719999999999997</v>
      </c>
      <c r="M27" s="49">
        <f>IF(L27&gt;0,INT(11580000*EXP(-0.56476*(L27-0.2))+76.46),"0")</f>
        <v>1883</v>
      </c>
      <c r="N27" s="47">
        <f>N26+0.1</f>
        <v>15.729999999999999</v>
      </c>
      <c r="O27" s="49">
        <f>IF(N27&gt;0,INT(11580000*EXP(-0.56476*(N27-0.2))+76.46),"0")</f>
        <v>1873</v>
      </c>
      <c r="P27" s="47">
        <f>P26+0.1</f>
        <v>15.739999999999998</v>
      </c>
      <c r="Q27" s="49">
        <f>IF(P27&gt;0,INT(11580000*EXP(-0.56476*(P27-0.2))+76.46),"0")</f>
        <v>1863</v>
      </c>
      <c r="R27" s="47">
        <f>R26+0.1</f>
        <v>15.749999999999998</v>
      </c>
      <c r="S27" s="49">
        <f>IF(R27&gt;0,INT(11580000*EXP(-0.56476*(R27-0.2))+76.46),"0")</f>
        <v>1853</v>
      </c>
      <c r="T27" s="47">
        <f>T26+0.1</f>
        <v>15.759999999999998</v>
      </c>
      <c r="U27" s="49">
        <f>IF(T27&gt;0,INT(11580000*EXP(-0.56476*(T27-0.2))+76.46),"0")</f>
        <v>1843</v>
      </c>
      <c r="V27" s="47">
        <f>V26+0.1</f>
        <v>15.769999999999998</v>
      </c>
      <c r="W27" s="49">
        <f>IF(V27&gt;0,INT(11580000*EXP(-0.56476*(V27-0.2))+76.46),"0")</f>
        <v>1833</v>
      </c>
      <c r="X27" s="47">
        <f>X26+0.1</f>
        <v>15.779999999999998</v>
      </c>
      <c r="Y27" s="49">
        <f>IF(X27&gt;0,INT(11580000*EXP(-0.56476*(X27-0.2))+76.46),"0")</f>
        <v>1823</v>
      </c>
      <c r="Z27" s="47">
        <f>Z26+0.1</f>
        <v>15.789999999999997</v>
      </c>
      <c r="AA27" s="50">
        <f>IF(Z27&gt;0,INT(11580000*EXP(-0.56476*(Z27-0.2))+76.46),"0")</f>
        <v>1813</v>
      </c>
    </row>
    <row r="28">
      <c r="A28" s="102">
        <v>17.6</v>
      </c>
      <c r="B28" s="102">
        <v>16.7</v>
      </c>
      <c r="C28" s="102">
        <v>16.4</v>
      </c>
      <c r="D28" s="102">
        <v>16.3</v>
      </c>
      <c r="E28" s="102">
        <v>17.2</v>
      </c>
      <c r="F28" s="102">
        <v>16.1</v>
      </c>
      <c r="G28" s="102">
        <v>16.1</v>
      </c>
      <c r="H28" s="102">
        <v>15.8</v>
      </c>
      <c r="I28" s="48">
        <f>IF(H28&gt;0,INT(11580000*EXP(-0.56476*(H28-0.2))+76.46),"0")</f>
        <v>1804</v>
      </c>
      <c r="J28" s="47">
        <f>J27+0.1</f>
        <v>15.809999999999995</v>
      </c>
      <c r="K28" s="49">
        <f>IF(J28&gt;0,INT(11580000*EXP(-0.56476*(J28-0.2))+76.46),"0")</f>
        <v>1794</v>
      </c>
      <c r="L28" s="47">
        <f>L27+0.1</f>
        <v>15.819999999999997</v>
      </c>
      <c r="M28" s="49">
        <f>IF(L28&gt;0,INT(11580000*EXP(-0.56476*(L28-0.2))+76.46),"0")</f>
        <v>1784</v>
      </c>
      <c r="N28" s="47">
        <f>N27+0.1</f>
        <v>15.829999999999998</v>
      </c>
      <c r="O28" s="49">
        <f>IF(N28&gt;0,INT(11580000*EXP(-0.56476*(N28-0.2))+76.46),"0")</f>
        <v>1775</v>
      </c>
      <c r="P28" s="47">
        <f>P27+0.1</f>
        <v>15.839999999999998</v>
      </c>
      <c r="Q28" s="49">
        <f>IF(P28&gt;0,INT(11580000*EXP(-0.56476*(P28-0.2))+76.46),"0")</f>
        <v>1765</v>
      </c>
      <c r="R28" s="47">
        <f>R27+0.1</f>
        <v>15.849999999999998</v>
      </c>
      <c r="S28" s="49">
        <f>IF(R28&gt;0,INT(11580000*EXP(-0.56476*(R28-0.2))+76.46),"0")</f>
        <v>1756</v>
      </c>
      <c r="T28" s="47">
        <f>T27+0.1</f>
        <v>15.859999999999998</v>
      </c>
      <c r="U28" s="49">
        <f>IF(T28&gt;0,INT(11580000*EXP(-0.56476*(T28-0.2))+76.46),"0")</f>
        <v>1746</v>
      </c>
      <c r="V28" s="47">
        <f>V27+0.1</f>
        <v>15.869999999999997</v>
      </c>
      <c r="W28" s="49">
        <f>IF(V28&gt;0,INT(11580000*EXP(-0.56476*(V28-0.2))+76.46),"0")</f>
        <v>1737</v>
      </c>
      <c r="X28" s="47">
        <f>X27+0.1</f>
        <v>15.879999999999997</v>
      </c>
      <c r="Y28" s="49">
        <f>IF(X28&gt;0,INT(11580000*EXP(-0.56476*(X28-0.2))+76.46),"0")</f>
        <v>1727</v>
      </c>
      <c r="Z28" s="47">
        <f>Z27+0.1</f>
        <v>15.889999999999997</v>
      </c>
      <c r="AA28" s="50">
        <f>IF(Z28&gt;0,INT(11580000*EXP(-0.56476*(Z28-0.2))+76.46),"0")</f>
        <v>1718</v>
      </c>
    </row>
    <row r="29">
      <c r="A29" s="102">
        <v>17.7</v>
      </c>
      <c r="B29" s="102">
        <v>16.8</v>
      </c>
      <c r="C29" s="102">
        <v>16.5</v>
      </c>
      <c r="D29" s="102">
        <v>16.4</v>
      </c>
      <c r="E29" s="102">
        <v>17.3</v>
      </c>
      <c r="F29" s="102">
        <v>16.2</v>
      </c>
      <c r="G29" s="102">
        <v>16.2</v>
      </c>
      <c r="H29" s="102">
        <v>15.9</v>
      </c>
      <c r="I29" s="48">
        <f>IF(H29&gt;0,INT(11580000*EXP(-0.56476*(H29-0.2))+76.46),"0")</f>
        <v>1709</v>
      </c>
      <c r="J29" s="47">
        <f>J28+0.1</f>
        <v>15.909999999999995</v>
      </c>
      <c r="K29" s="49">
        <f>IF(J29&gt;0,INT(11580000*EXP(-0.56476*(J29-0.2))+76.46),"0")</f>
        <v>1700</v>
      </c>
      <c r="L29" s="47">
        <f>L28+0.1</f>
        <v>15.919999999999996</v>
      </c>
      <c r="M29" s="49">
        <f>IF(L29&gt;0,INT(11580000*EXP(-0.56476*(L29-0.2))+76.46),"0")</f>
        <v>1690</v>
      </c>
      <c r="N29" s="47">
        <f>N28+0.1</f>
        <v>15.929999999999998</v>
      </c>
      <c r="O29" s="49">
        <f>IF(N29&gt;0,INT(11580000*EXP(-0.56476*(N29-0.2))+76.46),"0")</f>
        <v>1681</v>
      </c>
      <c r="P29" s="47">
        <f>P28+0.1</f>
        <v>15.939999999999998</v>
      </c>
      <c r="Q29" s="49">
        <f>IF(P29&gt;0,INT(11580000*EXP(-0.56476*(P29-0.2))+76.46),"0")</f>
        <v>1672</v>
      </c>
      <c r="R29" s="47">
        <f>R28+0.1</f>
        <v>15.949999999999998</v>
      </c>
      <c r="S29" s="49">
        <f>IF(R29&gt;0,INT(11580000*EXP(-0.56476*(R29-0.2))+76.46),"0")</f>
        <v>1663</v>
      </c>
      <c r="T29" s="47">
        <f>T28+0.1</f>
        <v>15.959999999999997</v>
      </c>
      <c r="U29" s="49">
        <f>IF(T29&gt;0,INT(11580000*EXP(-0.56476*(T29-0.2))+76.46),"0")</f>
        <v>1654</v>
      </c>
      <c r="V29" s="47">
        <f>V28+0.1</f>
        <v>15.969999999999997</v>
      </c>
      <c r="W29" s="49">
        <f>IF(V29&gt;0,INT(11580000*EXP(-0.56476*(V29-0.2))+76.46),"0")</f>
        <v>1645</v>
      </c>
      <c r="X29" s="47">
        <f>X28+0.1</f>
        <v>15.979999999999997</v>
      </c>
      <c r="Y29" s="49">
        <f>IF(X29&gt;0,INT(11580000*EXP(-0.56476*(X29-0.2))+76.46),"0")</f>
        <v>1637</v>
      </c>
      <c r="Z29" s="47">
        <f>Z28+0.1</f>
        <v>15.989999999999997</v>
      </c>
      <c r="AA29" s="50">
        <f>IF(Z29&gt;0,INT(11580000*EXP(-0.56476*(Z29-0.2))+76.46),"0")</f>
        <v>1628</v>
      </c>
    </row>
    <row r="30">
      <c r="A30" s="102">
        <v>17.8</v>
      </c>
      <c r="B30" s="102">
        <v>16.9</v>
      </c>
      <c r="C30" s="102">
        <v>16.6</v>
      </c>
      <c r="D30" s="102">
        <v>16.5</v>
      </c>
      <c r="E30" s="102">
        <v>17.4</v>
      </c>
      <c r="F30" s="102">
        <v>16.3</v>
      </c>
      <c r="G30" s="102">
        <v>16.3</v>
      </c>
      <c r="H30" s="102">
        <v>16</v>
      </c>
      <c r="I30" s="48">
        <f>IF(H30&gt;0,INT(11580000*EXP(-0.56476*(H30-0.2))+76.46),"0")</f>
        <v>1619</v>
      </c>
      <c r="J30" s="47">
        <f>J29+0.1</f>
        <v>16.009999999999994</v>
      </c>
      <c r="K30" s="49">
        <f>IF(J30&gt;0,INT(11580000*EXP(-0.56476*(J30-0.2))+76.46),"0")</f>
        <v>1610</v>
      </c>
      <c r="L30" s="47">
        <f>L29+0.1</f>
        <v>16.019999999999996</v>
      </c>
      <c r="M30" s="49">
        <f>IF(L30&gt;0,INT(11580000*EXP(-0.56476*(L30-0.2))+76.46),"0")</f>
        <v>1602</v>
      </c>
      <c r="N30" s="47">
        <f>N29+0.1</f>
        <v>16.029999999999998</v>
      </c>
      <c r="O30" s="49">
        <f>IF(N30&gt;0,INT(11580000*EXP(-0.56476*(N30-0.2))+76.46),"0")</f>
        <v>1593</v>
      </c>
      <c r="P30" s="47">
        <f>P29+0.1</f>
        <v>16.04</v>
      </c>
      <c r="Q30" s="49">
        <f>IF(P30&gt;0,INT(11580000*EXP(-0.56476*(P30-0.2))+76.46),"0")</f>
        <v>1585</v>
      </c>
      <c r="R30" s="47">
        <f>R29+0.1</f>
        <v>16.049999999999997</v>
      </c>
      <c r="S30" s="49">
        <f>IF(R30&gt;0,INT(11580000*EXP(-0.56476*(R30-0.2))+76.46),"0")</f>
        <v>1576</v>
      </c>
      <c r="T30" s="47">
        <f>T29+0.1</f>
        <v>16.06</v>
      </c>
      <c r="U30" s="49">
        <f>IF(T30&gt;0,INT(11580000*EXP(-0.56476*(T30-0.2))+76.46),"0")</f>
        <v>1568</v>
      </c>
      <c r="V30" s="47">
        <f>V29+0.1</f>
        <v>16.069999999999997</v>
      </c>
      <c r="W30" s="49">
        <f>IF(V30&gt;0,INT(11580000*EXP(-0.56476*(V30-0.2))+76.46),"0")</f>
        <v>1559</v>
      </c>
      <c r="X30" s="47">
        <f>X29+0.1</f>
        <v>16.08</v>
      </c>
      <c r="Y30" s="49">
        <f>IF(X30&gt;0,INT(11580000*EXP(-0.56476*(X30-0.2))+76.46),"0")</f>
        <v>1551</v>
      </c>
      <c r="Z30" s="47">
        <f>Z29+0.1</f>
        <v>16.089999999999996</v>
      </c>
      <c r="AA30" s="50">
        <f>IF(Z30&gt;0,INT(11580000*EXP(-0.56476*(Z30-0.2))+76.46),"0")</f>
        <v>1543</v>
      </c>
    </row>
    <row r="31">
      <c r="A31" s="102">
        <v>17.9</v>
      </c>
      <c r="B31" s="102">
        <v>17</v>
      </c>
      <c r="C31" s="102">
        <v>16.7</v>
      </c>
      <c r="D31" s="102">
        <v>16.6</v>
      </c>
      <c r="E31" s="102">
        <v>17.5</v>
      </c>
      <c r="F31" s="102">
        <v>16.4</v>
      </c>
      <c r="G31" s="102">
        <v>16.4</v>
      </c>
      <c r="H31" s="102">
        <v>16.1</v>
      </c>
      <c r="I31" s="48">
        <f>IF(H31&gt;0,INT(11580000*EXP(-0.56476*(H31-0.2))+76.46),"0")</f>
        <v>1534</v>
      </c>
      <c r="J31" s="47">
        <f>J30+0.1</f>
        <v>16.109999999999996</v>
      </c>
      <c r="K31" s="49">
        <f>IF(J31&gt;0,INT(11580000*EXP(-0.56476*(J31-0.2))+76.46),"0")</f>
        <v>1526</v>
      </c>
      <c r="L31" s="47">
        <f>L30+0.1</f>
        <v>16.119999999999997</v>
      </c>
      <c r="M31" s="49">
        <f>IF(L31&gt;0,INT(11580000*EXP(-0.56476*(L31-0.2))+76.46),"0")</f>
        <v>1518</v>
      </c>
      <c r="N31" s="47">
        <f>N30+0.1</f>
        <v>16.13</v>
      </c>
      <c r="O31" s="49">
        <f>IF(N31&gt;0,INT(11580000*EXP(-0.56476*(N31-0.2))+76.46),"0")</f>
        <v>1510</v>
      </c>
      <c r="P31" s="47">
        <f>P30+0.1</f>
        <v>16.14</v>
      </c>
      <c r="Q31" s="49">
        <f>IF(P31&gt;0,INT(11580000*EXP(-0.56476*(P31-0.2))+76.46),"0")</f>
        <v>1502</v>
      </c>
      <c r="R31" s="47">
        <f>R30+0.1</f>
        <v>16.15</v>
      </c>
      <c r="S31" s="49">
        <f>IF(R31&gt;0,INT(11580000*EXP(-0.56476*(R31-0.2))+76.46),"0")</f>
        <v>1494</v>
      </c>
      <c r="T31" s="47">
        <f>T30+0.1</f>
        <v>16.16</v>
      </c>
      <c r="U31" s="49">
        <f>IF(T31&gt;0,INT(11580000*EXP(-0.56476*(T31-0.2))+76.46),"0")</f>
        <v>1486</v>
      </c>
      <c r="V31" s="47">
        <f>V30+0.1</f>
        <v>16.169999999999998</v>
      </c>
      <c r="W31" s="49">
        <f>IF(V31&gt;0,INT(11580000*EXP(-0.56476*(V31-0.2))+76.46),"0")</f>
        <v>1478</v>
      </c>
      <c r="X31" s="47">
        <f>X30+0.1</f>
        <v>16.18</v>
      </c>
      <c r="Y31" s="49">
        <f>IF(X31&gt;0,INT(11580000*EXP(-0.56476*(X31-0.2))+76.46),"0")</f>
        <v>1470</v>
      </c>
      <c r="Z31" s="47">
        <f>Z30+0.1</f>
        <v>16.189999999999998</v>
      </c>
      <c r="AA31" s="50">
        <f>IF(Z31&gt;0,INT(11580000*EXP(-0.56476*(Z31-0.2))+76.46),"0")</f>
        <v>1462</v>
      </c>
    </row>
    <row r="32">
      <c r="A32" s="102">
        <v>18</v>
      </c>
      <c r="B32" s="102">
        <v>17.1</v>
      </c>
      <c r="C32" s="102">
        <v>16.8</v>
      </c>
      <c r="D32" s="102">
        <v>16.7</v>
      </c>
      <c r="E32" s="102">
        <v>17.6</v>
      </c>
      <c r="F32" s="102">
        <v>16.5</v>
      </c>
      <c r="G32" s="102">
        <v>16.5</v>
      </c>
      <c r="H32" s="102">
        <v>16.2</v>
      </c>
      <c r="I32" s="48">
        <f>IF(H32&gt;0,INT(11580000*EXP(-0.56476*(H32-0.2))+76.46),"0")</f>
        <v>1454</v>
      </c>
      <c r="J32" s="47">
        <f>J31+0.1</f>
        <v>16.209999999999997</v>
      </c>
      <c r="K32" s="49">
        <f>IF(J32&gt;0,INT(11580000*EXP(-0.56476*(J32-0.2))+76.46),"0")</f>
        <v>1447</v>
      </c>
      <c r="L32" s="47">
        <f>L31+0.1</f>
        <v>16.22</v>
      </c>
      <c r="M32" s="49">
        <f>IF(L32&gt;0,INT(11580000*EXP(-0.56476*(L32-0.2))+76.46),"0")</f>
        <v>1439</v>
      </c>
      <c r="N32" s="47">
        <f>N31+0.1</f>
        <v>16.23</v>
      </c>
      <c r="O32" s="49">
        <f>IF(N32&gt;0,INT(11580000*EXP(-0.56476*(N32-0.2))+76.46),"0")</f>
        <v>1431</v>
      </c>
      <c r="P32" s="47">
        <f>P31+0.1</f>
        <v>16.240000000000002</v>
      </c>
      <c r="Q32" s="49">
        <f>IF(P32&gt;0,INT(11580000*EXP(-0.56476*(P32-0.2))+76.46),"0")</f>
        <v>1424</v>
      </c>
      <c r="R32" s="47">
        <f>R31+0.1</f>
        <v>16.25</v>
      </c>
      <c r="S32" s="49">
        <f>IF(R32&gt;0,INT(11580000*EXP(-0.56476*(R32-0.2))+76.46),"0")</f>
        <v>1416</v>
      </c>
      <c r="T32" s="47">
        <f>T31+0.1</f>
        <v>16.26</v>
      </c>
      <c r="U32" s="49">
        <f>IF(T32&gt;0,INT(11580000*EXP(-0.56476*(T32-0.2))+76.46),"0")</f>
        <v>1408</v>
      </c>
      <c r="V32" s="47">
        <f>V31+0.1</f>
        <v>16.27</v>
      </c>
      <c r="W32" s="49">
        <f>IF(V32&gt;0,INT(11580000*EXP(-0.56476*(V32-0.2))+76.46),"0")</f>
        <v>1401</v>
      </c>
      <c r="X32" s="47">
        <f>X31+0.1</f>
        <v>16.28</v>
      </c>
      <c r="Y32" s="49">
        <f>IF(X32&gt;0,INT(11580000*EXP(-0.56476*(X32-0.2))+76.46),"0")</f>
        <v>1393</v>
      </c>
      <c r="Z32" s="47">
        <f>Z31+0.1</f>
        <v>16.29</v>
      </c>
      <c r="AA32" s="50">
        <f>IF(Z32&gt;0,INT(11580000*EXP(-0.56476*(Z32-0.2))+76.46),"0")</f>
        <v>1386</v>
      </c>
    </row>
    <row r="33">
      <c r="A33" s="102">
        <v>18.1</v>
      </c>
      <c r="B33" s="102">
        <v>17.2</v>
      </c>
      <c r="C33" s="102">
        <v>16.9</v>
      </c>
      <c r="D33" s="102">
        <v>16.8</v>
      </c>
      <c r="E33" s="102">
        <v>17.7</v>
      </c>
      <c r="F33" s="102">
        <v>16.6</v>
      </c>
      <c r="G33" s="102">
        <v>16.6</v>
      </c>
      <c r="H33" s="102">
        <v>16.3</v>
      </c>
      <c r="I33" s="48">
        <f>IF(H33&gt;0,INT(11580000*EXP(-0.56476*(H33-0.2))+76.46),"0")</f>
        <v>1379</v>
      </c>
      <c r="J33" s="47">
        <f>J32+0.1</f>
        <v>16.31</v>
      </c>
      <c r="K33" s="49">
        <f>IF(J33&gt;0,INT(11580000*EXP(-0.56476*(J33-0.2))+76.46),"0")</f>
        <v>1371</v>
      </c>
      <c r="L33" s="47">
        <f>L32+0.1</f>
        <v>16.32</v>
      </c>
      <c r="M33" s="49">
        <f>IF(L33&gt;0,INT(11580000*EXP(-0.56476*(L33-0.2))+76.46),"0")</f>
        <v>1364</v>
      </c>
      <c r="N33" s="47">
        <f>N32+0.1</f>
        <v>16.330000000000002</v>
      </c>
      <c r="O33" s="49">
        <f>IF(N33&gt;0,INT(11580000*EXP(-0.56476*(N33-0.2))+76.46),"0")</f>
        <v>1357</v>
      </c>
      <c r="P33" s="47">
        <f>P32+0.1</f>
        <v>16.340000000000003</v>
      </c>
      <c r="Q33" s="49">
        <f>IF(P33&gt;0,INT(11580000*EXP(-0.56476*(P33-0.2))+76.46),"0")</f>
        <v>1350</v>
      </c>
      <c r="R33" s="47">
        <f>R32+0.1</f>
        <v>16.35</v>
      </c>
      <c r="S33" s="49">
        <f>IF(R33&gt;0,INT(11580000*EXP(-0.56476*(R33-0.2))+76.46),"0")</f>
        <v>1342</v>
      </c>
      <c r="T33" s="47">
        <f>T32+0.1</f>
        <v>16.360000000000003</v>
      </c>
      <c r="U33" s="49">
        <f>IF(T33&gt;0,INT(11580000*EXP(-0.56476*(T33-0.2))+76.46),"0")</f>
        <v>1335</v>
      </c>
      <c r="V33" s="47">
        <f>V32+0.1</f>
        <v>16.37</v>
      </c>
      <c r="W33" s="49">
        <f>IF(V33&gt;0,INT(11580000*EXP(-0.56476*(V33-0.2))+76.46),"0")</f>
        <v>1328</v>
      </c>
      <c r="X33" s="47">
        <f>X32+0.1</f>
        <v>16.380000000000003</v>
      </c>
      <c r="Y33" s="49">
        <f>IF(X33&gt;0,INT(11580000*EXP(-0.56476*(X33-0.2))+76.46),"0")</f>
        <v>1321</v>
      </c>
      <c r="Z33" s="47">
        <f>Z32+0.1</f>
        <v>16.39</v>
      </c>
      <c r="AA33" s="50">
        <f>IF(Z33&gt;0,INT(11580000*EXP(-0.56476*(Z33-0.2))+76.46),"0")</f>
        <v>1314</v>
      </c>
    </row>
    <row r="34">
      <c r="A34" s="102">
        <v>18.2</v>
      </c>
      <c r="B34" s="102">
        <v>17.3</v>
      </c>
      <c r="C34" s="102">
        <v>17</v>
      </c>
      <c r="D34" s="102">
        <v>16.9</v>
      </c>
      <c r="E34" s="102">
        <v>17.8</v>
      </c>
      <c r="F34" s="102">
        <v>16.7</v>
      </c>
      <c r="G34" s="102">
        <v>16.7</v>
      </c>
      <c r="H34" s="102">
        <v>16.4</v>
      </c>
      <c r="I34" s="48">
        <f>IF(H34&gt;0,INT(11580000*EXP(-0.56476*(H34-0.2))+76.46),"0")</f>
        <v>1307</v>
      </c>
      <c r="J34" s="47">
        <f>J33+0.1</f>
        <v>16.41</v>
      </c>
      <c r="K34" s="49">
        <f>IF(J34&gt;0,INT(11580000*EXP(-0.56476*(J34-0.2))+76.46),"0")</f>
        <v>1300</v>
      </c>
      <c r="L34" s="47">
        <f>L33+0.1</f>
        <v>16.42</v>
      </c>
      <c r="M34" s="49">
        <f>IF(L34&gt;0,INT(11580000*EXP(-0.56476*(L34-0.2))+76.46),"0")</f>
        <v>1293</v>
      </c>
      <c r="N34" s="47">
        <f>N33+0.1</f>
        <v>16.430000000000003</v>
      </c>
      <c r="O34" s="49">
        <f>IF(N34&gt;0,INT(11580000*EXP(-0.56476*(N34-0.2))+76.46),"0")</f>
        <v>1286</v>
      </c>
      <c r="P34" s="47">
        <f>P33+0.1</f>
        <v>16.440000000000005</v>
      </c>
      <c r="Q34" s="49">
        <f>IF(P34&gt;0,INT(11580000*EXP(-0.56476*(P34-0.2))+76.46),"0")</f>
        <v>1280</v>
      </c>
      <c r="R34" s="47">
        <f>R33+0.1</f>
        <v>16.450000000000003</v>
      </c>
      <c r="S34" s="49">
        <f>IF(R34&gt;0,INT(11580000*EXP(-0.56476*(R34-0.2))+76.46),"0")</f>
        <v>1273</v>
      </c>
      <c r="T34" s="47">
        <f>T33+0.1</f>
        <v>16.460000000000004</v>
      </c>
      <c r="U34" s="49">
        <f>IF(T34&gt;0,INT(11580000*EXP(-0.56476*(T34-0.2))+76.46),"0")</f>
        <v>1266</v>
      </c>
      <c r="V34" s="47">
        <f>V33+0.1</f>
        <v>16.470000000000002</v>
      </c>
      <c r="W34" s="49">
        <f>IF(V34&gt;0,INT(11580000*EXP(-0.56476*(V34-0.2))+76.46),"0")</f>
        <v>1259</v>
      </c>
      <c r="X34" s="47">
        <f>X33+0.1</f>
        <v>16.480000000000004</v>
      </c>
      <c r="Y34" s="49">
        <f>IF(X34&gt;0,INT(11580000*EXP(-0.56476*(X34-0.2))+76.46),"0")</f>
        <v>1253</v>
      </c>
      <c r="Z34" s="47">
        <f>Z33+0.1</f>
        <v>16.490000000000002</v>
      </c>
      <c r="AA34" s="50">
        <f>IF(Z34&gt;0,INT(11580000*EXP(-0.56476*(Z34-0.2))+76.46),"0")</f>
        <v>1246</v>
      </c>
    </row>
    <row r="35">
      <c r="A35" s="102">
        <v>18.3</v>
      </c>
      <c r="B35" s="102">
        <v>17.4</v>
      </c>
      <c r="C35" s="102">
        <v>17.1</v>
      </c>
      <c r="D35" s="102">
        <v>17</v>
      </c>
      <c r="E35" s="102">
        <v>17.9</v>
      </c>
      <c r="F35" s="102">
        <v>16.8</v>
      </c>
      <c r="G35" s="102">
        <v>16.8</v>
      </c>
      <c r="H35" s="102">
        <v>16.5</v>
      </c>
      <c r="I35" s="48">
        <f>IF(H35&gt;0,INT(11580000*EXP(-0.56476*(H35-0.2))+76.46),"0")</f>
        <v>1239</v>
      </c>
      <c r="J35" s="47">
        <f>J34+0.1</f>
        <v>16.51</v>
      </c>
      <c r="K35" s="49">
        <f>IF(J35&gt;0,INT(11580000*EXP(-0.56476*(J35-0.2))+76.46),"0")</f>
        <v>1233</v>
      </c>
      <c r="L35" s="47">
        <f>L34+0.1</f>
        <v>16.520000000000003</v>
      </c>
      <c r="M35" s="49">
        <f>IF(L35&gt;0,INT(11580000*EXP(-0.56476*(L35-0.2))+76.46),"0")</f>
        <v>1226</v>
      </c>
      <c r="N35" s="47">
        <f>N34+0.1</f>
        <v>16.530000000000005</v>
      </c>
      <c r="O35" s="49">
        <f>IF(N35&gt;0,INT(11580000*EXP(-0.56476*(N35-0.2))+76.46),"0")</f>
        <v>1220</v>
      </c>
      <c r="P35" s="47">
        <f>P34+0.1</f>
        <v>16.540000000000006</v>
      </c>
      <c r="Q35" s="49">
        <f>IF(P35&gt;0,INT(11580000*EXP(-0.56476*(P35-0.2))+76.46),"0")</f>
        <v>1213</v>
      </c>
      <c r="R35" s="47">
        <f>R34+0.1</f>
        <v>16.550000000000004</v>
      </c>
      <c r="S35" s="49">
        <f>IF(R35&gt;0,INT(11580000*EXP(-0.56476*(R35-0.2))+76.46),"0")</f>
        <v>1207</v>
      </c>
      <c r="T35" s="47">
        <f>T34+0.1</f>
        <v>16.560000000000006</v>
      </c>
      <c r="U35" s="49">
        <f>IF(T35&gt;0,INT(11580000*EXP(-0.56476*(T35-0.2))+76.46),"0")</f>
        <v>1201</v>
      </c>
      <c r="V35" s="47">
        <f>V34+0.1</f>
        <v>16.570000000000004</v>
      </c>
      <c r="W35" s="49">
        <f>IF(V35&gt;0,INT(11580000*EXP(-0.56476*(V35-0.2))+76.46),"0")</f>
        <v>1194</v>
      </c>
      <c r="X35" s="47">
        <f>X34+0.1</f>
        <v>16.580000000000005</v>
      </c>
      <c r="Y35" s="49">
        <f>IF(X35&gt;0,INT(11580000*EXP(-0.56476*(X35-0.2))+76.46),"0")</f>
        <v>1188</v>
      </c>
      <c r="Z35" s="47">
        <f>Z34+0.1</f>
        <v>16.590000000000003</v>
      </c>
      <c r="AA35" s="50">
        <f>IF(Z35&gt;0,INT(11580000*EXP(-0.56476*(Z35-0.2))+76.46),"0")</f>
        <v>1182</v>
      </c>
    </row>
    <row r="36">
      <c r="A36" s="102">
        <v>18.4</v>
      </c>
      <c r="B36" s="102">
        <v>17.5</v>
      </c>
      <c r="C36" s="102">
        <v>17.2</v>
      </c>
      <c r="D36" s="102">
        <v>17.1</v>
      </c>
      <c r="E36" s="102">
        <v>18</v>
      </c>
      <c r="F36" s="102">
        <v>16.9</v>
      </c>
      <c r="G36" s="102">
        <v>16.9</v>
      </c>
      <c r="H36" s="102">
        <v>16.6</v>
      </c>
      <c r="I36" s="48">
        <f>IF(H36&gt;0,INT(11580000*EXP(-0.56476*(H36-0.2))+76.46),"0")</f>
        <v>1176</v>
      </c>
      <c r="J36" s="47">
        <f>J35+0.1</f>
        <v>16.610000000000003</v>
      </c>
      <c r="K36" s="49">
        <f>IF(J36&gt;0,INT(11580000*EXP(-0.56476*(J36-0.2))+76.46),"0")</f>
        <v>1169</v>
      </c>
      <c r="L36" s="47">
        <f>L35+0.1</f>
        <v>16.620000000000005</v>
      </c>
      <c r="M36" s="49">
        <f>IF(L36&gt;0,INT(11580000*EXP(-0.56476*(L36-0.2))+76.46),"0")</f>
        <v>1163</v>
      </c>
      <c r="N36" s="47">
        <f>N35+0.1</f>
        <v>16.630000000000006</v>
      </c>
      <c r="O36" s="49">
        <f>IF(N36&gt;0,INT(11580000*EXP(-0.56476*(N36-0.2))+76.46),"0")</f>
        <v>1157</v>
      </c>
      <c r="P36" s="47">
        <f>P35+0.1</f>
        <v>16.640000000000008</v>
      </c>
      <c r="Q36" s="49">
        <f>IF(P36&gt;0,INT(11580000*EXP(-0.56476*(P36-0.2))+76.46),"0")</f>
        <v>1151</v>
      </c>
      <c r="R36" s="47">
        <f>R35+0.1</f>
        <v>16.650000000000006</v>
      </c>
      <c r="S36" s="49">
        <f>IF(R36&gt;0,INT(11580000*EXP(-0.56476*(R36-0.2))+76.46),"0")</f>
        <v>1145</v>
      </c>
      <c r="T36" s="47">
        <f>T35+0.1</f>
        <v>16.660000000000007</v>
      </c>
      <c r="U36" s="49">
        <f>IF(T36&gt;0,INT(11580000*EXP(-0.56476*(T36-0.2))+76.46),"0")</f>
        <v>1139</v>
      </c>
      <c r="V36" s="47">
        <f>V35+0.1</f>
        <v>16.670000000000005</v>
      </c>
      <c r="W36" s="49">
        <f>IF(V36&gt;0,INT(11580000*EXP(-0.56476*(V36-0.2))+76.46),"0")</f>
        <v>1133</v>
      </c>
      <c r="X36" s="47">
        <f>X35+0.1</f>
        <v>16.680000000000007</v>
      </c>
      <c r="Y36" s="49">
        <f>IF(X36&gt;0,INT(11580000*EXP(-0.56476*(X36-0.2))+76.46),"0")</f>
        <v>1127</v>
      </c>
      <c r="Z36" s="47">
        <f>Z35+0.1</f>
        <v>16.690000000000005</v>
      </c>
      <c r="AA36" s="50">
        <f>IF(Z36&gt;0,INT(11580000*EXP(-0.56476*(Z36-0.2))+76.46),"0")</f>
        <v>1121</v>
      </c>
    </row>
    <row r="37">
      <c r="A37" s="102">
        <v>18.5</v>
      </c>
      <c r="B37" s="102">
        <v>17.6</v>
      </c>
      <c r="C37" s="102">
        <v>17.3</v>
      </c>
      <c r="D37" s="102">
        <v>17.2</v>
      </c>
      <c r="E37" s="102">
        <v>18.1</v>
      </c>
      <c r="F37" s="102">
        <v>17</v>
      </c>
      <c r="G37" s="102">
        <v>17</v>
      </c>
      <c r="H37" s="102">
        <v>16.7</v>
      </c>
      <c r="I37" s="48">
        <f>IF(H37&gt;0,INT(11580000*EXP(-0.56476*(H37-0.2))+76.46),"0")</f>
        <v>1115</v>
      </c>
      <c r="J37" s="47">
        <f>J36+0.1</f>
        <v>16.710000000000004</v>
      </c>
      <c r="K37" s="49">
        <f>IF(J37&gt;0,INT(11580000*EXP(-0.56476*(J37-0.2))+76.46),"0")</f>
        <v>1109</v>
      </c>
      <c r="L37" s="47">
        <f>L36+0.1</f>
        <v>16.720000000000006</v>
      </c>
      <c r="M37" s="49">
        <f>IF(L37&gt;0,INT(11580000*EXP(-0.56476*(L37-0.2))+76.46),"0")</f>
        <v>1104</v>
      </c>
      <c r="N37" s="47">
        <f>N36+0.1</f>
        <v>16.730000000000008</v>
      </c>
      <c r="O37" s="49">
        <f>IF(N37&gt;0,INT(11580000*EXP(-0.56476*(N37-0.2))+76.46),"0")</f>
        <v>1098</v>
      </c>
      <c r="P37" s="47">
        <f>P36+0.1</f>
        <v>16.74000000000001</v>
      </c>
      <c r="Q37" s="49">
        <f>IF(P37&gt;0,INT(11580000*EXP(-0.56476*(P37-0.2))+76.46),"0")</f>
        <v>1092</v>
      </c>
      <c r="R37" s="47">
        <f>R36+0.1</f>
        <v>16.750000000000007</v>
      </c>
      <c r="S37" s="49">
        <f>IF(R37&gt;0,INT(11580000*EXP(-0.56476*(R37-0.2))+76.46),"0")</f>
        <v>1086</v>
      </c>
      <c r="T37" s="47">
        <f>T36+0.1</f>
        <v>16.76000000000001</v>
      </c>
      <c r="U37" s="49">
        <f>IF(T37&gt;0,INT(11580000*EXP(-0.56476*(T37-0.2))+76.46),"0")</f>
        <v>1081</v>
      </c>
      <c r="V37" s="47">
        <f>V36+0.1</f>
        <v>16.770000000000007</v>
      </c>
      <c r="W37" s="49">
        <f>IF(V37&gt;0,INT(11580000*EXP(-0.56476*(V37-0.2))+76.46),"0")</f>
        <v>1075</v>
      </c>
      <c r="X37" s="47">
        <f>X36+0.1</f>
        <v>16.78000000000001</v>
      </c>
      <c r="Y37" s="49">
        <f>IF(X37&gt;0,INT(11580000*EXP(-0.56476*(X37-0.2))+76.46),"0")</f>
        <v>1069</v>
      </c>
      <c r="Z37" s="47">
        <f>Z36+0.1</f>
        <v>16.790000000000006</v>
      </c>
      <c r="AA37" s="50">
        <f>IF(Z37&gt;0,INT(11580000*EXP(-0.56476*(Z37-0.2))+76.46),"0")</f>
        <v>1064</v>
      </c>
    </row>
    <row r="38">
      <c r="A38" s="102">
        <v>18.6</v>
      </c>
      <c r="B38" s="102">
        <v>17.7</v>
      </c>
      <c r="C38" s="102">
        <v>17.4</v>
      </c>
      <c r="D38" s="102">
        <v>17.3</v>
      </c>
      <c r="E38" s="102">
        <v>18.2</v>
      </c>
      <c r="F38" s="102">
        <v>17.1</v>
      </c>
      <c r="G38" s="102">
        <v>17.1</v>
      </c>
      <c r="H38" s="102">
        <v>16.8</v>
      </c>
      <c r="I38" s="48">
        <f>IF(H38&gt;0,INT(11580000*EXP(-0.56476*(H38-0.2))+76.46),"0")</f>
        <v>1058</v>
      </c>
      <c r="J38" s="47">
        <f>J37+0.1</f>
        <v>16.810000000000006</v>
      </c>
      <c r="K38" s="49">
        <f>IF(J38&gt;0,INT(11580000*EXP(-0.56476*(J38-0.2))+76.46),"0")</f>
        <v>1053</v>
      </c>
      <c r="L38" s="47">
        <f>L37+0.1</f>
        <v>16.820000000000007</v>
      </c>
      <c r="M38" s="49">
        <f>IF(L38&gt;0,INT(11580000*EXP(-0.56476*(L38-0.2))+76.46),"0")</f>
        <v>1047</v>
      </c>
      <c r="N38" s="47">
        <f>N37+0.1</f>
        <v>16.83000000000001</v>
      </c>
      <c r="O38" s="49">
        <f>IF(N38&gt;0,INT(11580000*EXP(-0.56476*(N38-0.2))+76.46),"0")</f>
        <v>1042</v>
      </c>
      <c r="P38" s="47">
        <f>P37+0.1</f>
        <v>16.84000000000001</v>
      </c>
      <c r="Q38" s="49">
        <f>IF(P38&gt;0,INT(11580000*EXP(-0.56476*(P38-0.2))+76.46),"0")</f>
        <v>1036</v>
      </c>
      <c r="R38" s="47">
        <f>R37+0.1</f>
        <v>16.85000000000001</v>
      </c>
      <c r="S38" s="49">
        <f>IF(R38&gt;0,INT(11580000*EXP(-0.56476*(R38-0.2))+76.46),"0")</f>
        <v>1031</v>
      </c>
      <c r="T38" s="47">
        <f>T37+0.1</f>
        <v>16.86000000000001</v>
      </c>
      <c r="U38" s="49">
        <f>IF(T38&gt;0,INT(11580000*EXP(-0.56476*(T38-0.2))+76.46),"0")</f>
        <v>1025</v>
      </c>
      <c r="V38" s="47">
        <f>V37+0.1</f>
        <v>16.870000000000008</v>
      </c>
      <c r="W38" s="49">
        <f>IF(V38&gt;0,INT(11580000*EXP(-0.56476*(V38-0.2))+76.46),"0")</f>
        <v>1020</v>
      </c>
      <c r="X38" s="47">
        <f>X37+0.1</f>
        <v>16.88000000000001</v>
      </c>
      <c r="Y38" s="49">
        <f>IF(X38&gt;0,INT(11580000*EXP(-0.56476*(X38-0.2))+76.46),"0")</f>
        <v>1015</v>
      </c>
      <c r="Z38" s="47">
        <f>Z37+0.1</f>
        <v>16.890000000000008</v>
      </c>
      <c r="AA38" s="50">
        <f>IF(Z38&gt;0,INT(11580000*EXP(-0.56476*(Z38-0.2))+76.46),"0")</f>
        <v>1009</v>
      </c>
    </row>
    <row r="39">
      <c r="A39" s="102">
        <v>18.7</v>
      </c>
      <c r="B39" s="102">
        <v>17.8</v>
      </c>
      <c r="C39" s="102">
        <v>17.5</v>
      </c>
      <c r="D39" s="102">
        <v>17.4</v>
      </c>
      <c r="E39" s="102">
        <v>18.3</v>
      </c>
      <c r="F39" s="102">
        <v>17.2</v>
      </c>
      <c r="G39" s="102">
        <v>17.2</v>
      </c>
      <c r="H39" s="102">
        <v>16.9</v>
      </c>
      <c r="I39" s="48">
        <f>IF(H39&gt;0,INT(11580000*EXP(-0.56476*(H39-0.2))+76.46),"0")</f>
        <v>1004</v>
      </c>
      <c r="J39" s="47">
        <f>J38+0.1</f>
        <v>16.910000000000007</v>
      </c>
      <c r="K39" s="49">
        <f>IF(J39&gt;0,INT(11580000*EXP(-0.56476*(J39-0.2))+76.46),"0")</f>
        <v>999</v>
      </c>
      <c r="L39" s="47">
        <f>L38+0.1</f>
        <v>16.92000000000001</v>
      </c>
      <c r="M39" s="49">
        <f>IF(L39&gt;0,INT(11580000*EXP(-0.56476*(L39-0.2))+76.46),"0")</f>
        <v>994</v>
      </c>
      <c r="N39" s="47">
        <f>N38+0.1</f>
        <v>16.93000000000001</v>
      </c>
      <c r="O39" s="49">
        <f>IF(N39&gt;0,INT(11580000*EXP(-0.56476*(N39-0.2))+76.46),"0")</f>
        <v>989</v>
      </c>
      <c r="P39" s="47">
        <f>P38+0.1</f>
        <v>16.940000000000012</v>
      </c>
      <c r="Q39" s="49">
        <f>IF(P39&gt;0,INT(11580000*EXP(-0.56476*(P39-0.2))+76.46),"0")</f>
        <v>983</v>
      </c>
      <c r="R39" s="47">
        <f>R38+0.1</f>
        <v>16.95000000000001</v>
      </c>
      <c r="S39" s="49">
        <f>IF(R39&gt;0,INT(11580000*EXP(-0.56476*(R39-0.2))+76.46),"0")</f>
        <v>978</v>
      </c>
      <c r="T39" s="47">
        <f>T38+0.1</f>
        <v>16.96000000000001</v>
      </c>
      <c r="U39" s="49">
        <f>IF(T39&gt;0,INT(11580000*EXP(-0.56476*(T39-0.2))+76.46),"0")</f>
        <v>973</v>
      </c>
      <c r="V39" s="47">
        <f>V38+0.1</f>
        <v>16.97000000000001</v>
      </c>
      <c r="W39" s="49">
        <f>IF(V39&gt;0,INT(11580000*EXP(-0.56476*(V39-0.2))+76.46),"0")</f>
        <v>968</v>
      </c>
      <c r="X39" s="47">
        <f>X38+0.1</f>
        <v>16.98000000000001</v>
      </c>
      <c r="Y39" s="49">
        <f>IF(X39&gt;0,INT(11580000*EXP(-0.56476*(X39-0.2))+76.46),"0")</f>
        <v>963</v>
      </c>
      <c r="Z39" s="47">
        <f>Z38+0.1</f>
        <v>16.99000000000001</v>
      </c>
      <c r="AA39" s="50">
        <f>IF(Z39&gt;0,INT(11580000*EXP(-0.56476*(Z39-0.2))+76.46),"0")</f>
        <v>958</v>
      </c>
    </row>
    <row r="40">
      <c r="A40" s="102">
        <v>18.8</v>
      </c>
      <c r="B40" s="102">
        <v>17.9</v>
      </c>
      <c r="C40" s="102">
        <v>17.6</v>
      </c>
      <c r="D40" s="102">
        <v>17.5</v>
      </c>
      <c r="E40" s="102">
        <v>18.4</v>
      </c>
      <c r="F40" s="102">
        <v>17.3</v>
      </c>
      <c r="G40" s="102">
        <v>17.3</v>
      </c>
      <c r="H40" s="102">
        <v>17</v>
      </c>
      <c r="I40" s="48">
        <f>IF(H40&gt;0,INT(11580000*EXP(-0.56476*(H40-0.2))+76.46),"0")</f>
        <v>953</v>
      </c>
      <c r="J40" s="47">
        <f>J39+0.1</f>
        <v>17.01000000000001</v>
      </c>
      <c r="K40" s="49">
        <f>IF(J40&gt;0,INT(11580000*EXP(-0.56476*(J40-0.2))+76.46),"0")</f>
        <v>948</v>
      </c>
      <c r="L40" s="47">
        <f>L39+0.1</f>
        <v>17.02000000000001</v>
      </c>
      <c r="M40" s="49">
        <f>IF(L40&gt;0,INT(11580000*EXP(-0.56476*(L40-0.2))+76.46),"0")</f>
        <v>943</v>
      </c>
      <c r="N40" s="47">
        <f>N39+0.1</f>
        <v>17.030000000000012</v>
      </c>
      <c r="O40" s="49">
        <f>IF(N40&gt;0,INT(11580000*EXP(-0.56476*(N40-0.2))+76.46),"0")</f>
        <v>938</v>
      </c>
      <c r="P40" s="47">
        <f>P39+0.1</f>
        <v>17.040000000000013</v>
      </c>
      <c r="Q40" s="49">
        <f>IF(P40&gt;0,INT(11580000*EXP(-0.56476*(P40-0.2))+76.46),"0")</f>
        <v>934</v>
      </c>
      <c r="R40" s="47">
        <f>R39+0.1</f>
        <v>17.05000000000001</v>
      </c>
      <c r="S40" s="49">
        <f>IF(R40&gt;0,INT(11580000*EXP(-0.56476*(R40-0.2))+76.46),"0")</f>
        <v>929</v>
      </c>
      <c r="T40" s="47">
        <f>T39+0.1</f>
        <v>17.060000000000013</v>
      </c>
      <c r="U40" s="49">
        <f>IF(T40&gt;0,INT(11580000*EXP(-0.56476*(T40-0.2))+76.46),"0")</f>
        <v>924</v>
      </c>
      <c r="V40" s="47">
        <f>V39+0.1</f>
        <v>17.07000000000001</v>
      </c>
      <c r="W40" s="49">
        <f>IF(V40&gt;0,INT(11580000*EXP(-0.56476*(V40-0.2))+76.46),"0")</f>
        <v>919</v>
      </c>
      <c r="X40" s="47">
        <f>X39+0.1</f>
        <v>17.080000000000013</v>
      </c>
      <c r="Y40" s="49">
        <f>IF(X40&gt;0,INT(11580000*EXP(-0.56476*(X40-0.2))+76.46),"0")</f>
        <v>914</v>
      </c>
      <c r="Z40" s="47">
        <f>Z39+0.1</f>
        <v>17.09000000000001</v>
      </c>
      <c r="AA40" s="50">
        <f>IF(Z40&gt;0,INT(11580000*EXP(-0.56476*(Z40-0.2))+76.46),"0")</f>
        <v>910</v>
      </c>
    </row>
    <row r="41">
      <c r="A41" s="102">
        <v>18.9</v>
      </c>
      <c r="B41" s="102">
        <v>18</v>
      </c>
      <c r="C41" s="102">
        <v>17.7</v>
      </c>
      <c r="D41" s="102">
        <v>17.6</v>
      </c>
      <c r="E41" s="102">
        <v>18.5</v>
      </c>
      <c r="F41" s="102">
        <v>17.4</v>
      </c>
      <c r="G41" s="102">
        <v>17.4</v>
      </c>
      <c r="H41" s="102">
        <v>17.1</v>
      </c>
      <c r="I41" s="48">
        <f>IF(H41&gt;0,INT(11580000*EXP(-0.56476*(H41-0.2))+76.46),"0")</f>
        <v>905</v>
      </c>
      <c r="J41" s="47">
        <f>J40+0.1</f>
        <v>17.11000000000001</v>
      </c>
      <c r="K41" s="49">
        <f>IF(J41&gt;0,INT(11580000*EXP(-0.56476*(J41-0.2))+76.46),"0")</f>
        <v>900</v>
      </c>
      <c r="L41" s="47">
        <f>L40+0.1</f>
        <v>17.12000000000001</v>
      </c>
      <c r="M41" s="49">
        <f>IF(L41&gt;0,INT(11580000*EXP(-0.56476*(L41-0.2))+76.46),"0")</f>
        <v>896</v>
      </c>
      <c r="N41" s="47">
        <f>N40+0.1</f>
        <v>17.130000000000013</v>
      </c>
      <c r="O41" s="49">
        <f>IF(N41&gt;0,INT(11580000*EXP(-0.56476*(N41-0.2))+76.46),"0")</f>
        <v>891</v>
      </c>
      <c r="P41" s="47">
        <f>P40+0.1</f>
        <v>17.140000000000015</v>
      </c>
      <c r="Q41" s="49">
        <f>IF(P41&gt;0,INT(11580000*EXP(-0.56476*(P41-0.2))+76.46),"0")</f>
        <v>887</v>
      </c>
      <c r="R41" s="47">
        <f>R40+0.1</f>
        <v>17.150000000000013</v>
      </c>
      <c r="S41" s="49">
        <f>IF(R41&gt;0,INT(11580000*EXP(-0.56476*(R41-0.2))+76.46),"0")</f>
        <v>882</v>
      </c>
      <c r="T41" s="47">
        <f>T40+0.1</f>
        <v>17.160000000000014</v>
      </c>
      <c r="U41" s="49">
        <f>IF(T41&gt;0,INT(11580000*EXP(-0.56476*(T41-0.2))+76.46),"0")</f>
        <v>877</v>
      </c>
      <c r="V41" s="47">
        <f>V40+0.1</f>
        <v>17.170000000000012</v>
      </c>
      <c r="W41" s="49">
        <f>IF(V41&gt;0,INT(11580000*EXP(-0.56476*(V41-0.2))+76.46),"0")</f>
        <v>873</v>
      </c>
      <c r="X41" s="47">
        <f>X40+0.1</f>
        <v>17.180000000000014</v>
      </c>
      <c r="Y41" s="49">
        <f>IF(X41&gt;0,INT(11580000*EXP(-0.56476*(X41-0.2))+76.46),"0")</f>
        <v>868</v>
      </c>
      <c r="Z41" s="47">
        <f>Z40+0.1</f>
        <v>17.190000000000012</v>
      </c>
      <c r="AA41" s="50">
        <f>IF(Z41&gt;0,INT(11580000*EXP(-0.56476*(Z41-0.2))+76.46),"0")</f>
        <v>864</v>
      </c>
    </row>
    <row r="42">
      <c r="A42" s="102">
        <v>19</v>
      </c>
      <c r="B42" s="102">
        <v>18.1</v>
      </c>
      <c r="C42" s="102">
        <v>17.8</v>
      </c>
      <c r="D42" s="102">
        <v>17.7</v>
      </c>
      <c r="E42" s="102">
        <v>18.6</v>
      </c>
      <c r="F42" s="102">
        <v>17.5</v>
      </c>
      <c r="G42" s="102">
        <v>17.5</v>
      </c>
      <c r="H42" s="102">
        <v>17.2</v>
      </c>
      <c r="I42" s="48">
        <f>IF(H42&gt;0,INT(11580000*EXP(-0.56476*(H42-0.2))+76.46),"0")</f>
        <v>860</v>
      </c>
      <c r="J42" s="47">
        <f>J41+0.1</f>
        <v>17.21000000000001</v>
      </c>
      <c r="K42" s="49">
        <f>IF(J42&gt;0,INT(11580000*EXP(-0.56476*(J42-0.2))+76.46),"0")</f>
        <v>855</v>
      </c>
      <c r="L42" s="47">
        <f>L41+0.1</f>
        <v>17.220000000000013</v>
      </c>
      <c r="M42" s="49">
        <f>IF(L42&gt;0,INT(11580000*EXP(-0.56476*(L42-0.2))+76.46),"0")</f>
        <v>851</v>
      </c>
      <c r="N42" s="47">
        <f>N41+0.1</f>
        <v>17.230000000000015</v>
      </c>
      <c r="O42" s="49">
        <f>IF(N42&gt;0,INT(11580000*EXP(-0.56476*(N42-0.2))+76.46),"0")</f>
        <v>846</v>
      </c>
      <c r="P42" s="47">
        <f>P41+0.1</f>
        <v>17.240000000000016</v>
      </c>
      <c r="Q42" s="49">
        <f>IF(P42&gt;0,INT(11580000*EXP(-0.56476*(P42-0.2))+76.46),"0")</f>
        <v>842</v>
      </c>
      <c r="R42" s="47">
        <f>R41+0.1</f>
        <v>17.250000000000014</v>
      </c>
      <c r="S42" s="49">
        <f>IF(R42&gt;0,INT(11580000*EXP(-0.56476*(R42-0.2))+76.46),"0")</f>
        <v>838</v>
      </c>
      <c r="T42" s="47">
        <f>T41+0.1</f>
        <v>17.260000000000016</v>
      </c>
      <c r="U42" s="49">
        <f>IF(T42&gt;0,INT(11580000*EXP(-0.56476*(T42-0.2))+76.46),"0")</f>
        <v>833</v>
      </c>
      <c r="V42" s="47">
        <f>V41+0.1</f>
        <v>17.270000000000014</v>
      </c>
      <c r="W42" s="49">
        <f>IF(V42&gt;0,INT(11580000*EXP(-0.56476*(V42-0.2))+76.46),"0")</f>
        <v>829</v>
      </c>
      <c r="X42" s="47">
        <f>X41+0.1</f>
        <v>17.280000000000015</v>
      </c>
      <c r="Y42" s="49">
        <f>IF(X42&gt;0,INT(11580000*EXP(-0.56476*(X42-0.2))+76.46),"0")</f>
        <v>825</v>
      </c>
      <c r="Z42" s="47">
        <f>Z41+0.1</f>
        <v>17.290000000000013</v>
      </c>
      <c r="AA42" s="50">
        <f>IF(Z42&gt;0,INT(11580000*EXP(-0.56476*(Z42-0.2))+76.46),"0")</f>
        <v>821</v>
      </c>
    </row>
    <row r="43">
      <c r="A43" s="102">
        <v>19.1</v>
      </c>
      <c r="B43" s="102">
        <v>18.2</v>
      </c>
      <c r="C43" s="102">
        <v>17.9</v>
      </c>
      <c r="D43" s="102">
        <v>17.8</v>
      </c>
      <c r="E43" s="102">
        <v>18.7</v>
      </c>
      <c r="F43" s="102">
        <v>17.6</v>
      </c>
      <c r="G43" s="102">
        <v>17.6</v>
      </c>
      <c r="H43" s="102">
        <v>17.3</v>
      </c>
      <c r="I43" s="48">
        <f>IF(H43&gt;0,INT(11580000*EXP(-0.56476*(H43-0.2))+76.46),"0")</f>
        <v>817</v>
      </c>
      <c r="J43" s="47">
        <f>J42+0.1</f>
        <v>17.310000000000013</v>
      </c>
      <c r="K43" s="49">
        <f>IF(J43&gt;0,INT(11580000*EXP(-0.56476*(J43-0.2))+76.46),"0")</f>
        <v>812</v>
      </c>
      <c r="L43" s="47">
        <f>L42+0.1</f>
        <v>17.320000000000014</v>
      </c>
      <c r="M43" s="49">
        <f>IF(L43&gt;0,INT(11580000*EXP(-0.56476*(L43-0.2))+76.46),"0")</f>
        <v>808</v>
      </c>
      <c r="N43" s="47">
        <f>N42+0.1</f>
        <v>17.330000000000016</v>
      </c>
      <c r="O43" s="49">
        <f>IF(N43&gt;0,INT(11580000*EXP(-0.56476*(N43-0.2))+76.46),"0")</f>
        <v>804</v>
      </c>
      <c r="P43" s="47">
        <f>P42+0.1</f>
        <v>17.340000000000018</v>
      </c>
      <c r="Q43" s="49">
        <f>IF(P43&gt;0,INT(11580000*EXP(-0.56476*(P43-0.2))+76.46),"0")</f>
        <v>800</v>
      </c>
      <c r="R43" s="47">
        <f>R42+0.1</f>
        <v>17.350000000000016</v>
      </c>
      <c r="S43" s="49">
        <f>IF(R43&gt;0,INT(11580000*EXP(-0.56476*(R43-0.2))+76.46),"0")</f>
        <v>796</v>
      </c>
      <c r="T43" s="47">
        <f>T42+0.1</f>
        <v>17.360000000000017</v>
      </c>
      <c r="U43" s="49">
        <f>IF(T43&gt;0,INT(11580000*EXP(-0.56476*(T43-0.2))+76.46),"0")</f>
        <v>792</v>
      </c>
      <c r="V43" s="47">
        <f>V42+0.1</f>
        <v>17.370000000000015</v>
      </c>
      <c r="W43" s="49">
        <f>IF(V43&gt;0,INT(11580000*EXP(-0.56476*(V43-0.2))+76.46),"0")</f>
        <v>788</v>
      </c>
      <c r="X43" s="47">
        <f>X42+0.1</f>
        <v>17.380000000000017</v>
      </c>
      <c r="Y43" s="49">
        <f>IF(X43&gt;0,INT(11580000*EXP(-0.56476*(X43-0.2))+76.46),"0")</f>
        <v>784</v>
      </c>
      <c r="Z43" s="47">
        <f>Z42+0.1</f>
        <v>17.390000000000015</v>
      </c>
      <c r="AA43" s="50">
        <f>IF(Z43&gt;0,INT(11580000*EXP(-0.56476*(Z43-0.2))+76.46),"0")</f>
        <v>780</v>
      </c>
    </row>
    <row r="44">
      <c r="A44" s="102">
        <v>19.2</v>
      </c>
      <c r="B44" s="102">
        <v>18.3</v>
      </c>
      <c r="C44" s="102">
        <v>18</v>
      </c>
      <c r="D44" s="102">
        <v>17.9</v>
      </c>
      <c r="E44" s="102">
        <v>18.8</v>
      </c>
      <c r="F44" s="102">
        <v>17.7</v>
      </c>
      <c r="G44" s="102">
        <v>17.7</v>
      </c>
      <c r="H44" s="102">
        <v>17.4</v>
      </c>
      <c r="I44" s="48">
        <f>IF(H44&gt;0,INT(11580000*EXP(-0.56476*(H44-0.2))+76.46),"0")</f>
        <v>776</v>
      </c>
      <c r="J44" s="47">
        <f>J43+0.1</f>
        <v>17.410000000000014</v>
      </c>
      <c r="K44" s="49">
        <f>IF(J44&gt;0,INT(11580000*EXP(-0.56476*(J44-0.2))+76.46),"0")</f>
        <v>772</v>
      </c>
      <c r="L44" s="47">
        <f>L43+0.1</f>
        <v>17.420000000000016</v>
      </c>
      <c r="M44" s="49">
        <f>IF(L44&gt;0,INT(11580000*EXP(-0.56476*(L44-0.2))+76.46),"0")</f>
        <v>768</v>
      </c>
      <c r="N44" s="47">
        <f>N43+0.1</f>
        <v>17.430000000000017</v>
      </c>
      <c r="O44" s="49">
        <f>IF(N44&gt;0,INT(11580000*EXP(-0.56476*(N44-0.2))+76.46),"0")</f>
        <v>764</v>
      </c>
      <c r="P44" s="47">
        <f>P43+0.1</f>
        <v>17.44000000000002</v>
      </c>
      <c r="Q44" s="49">
        <f>IF(P44&gt;0,INT(11580000*EXP(-0.56476*(P44-0.2))+76.46),"0")</f>
        <v>760</v>
      </c>
      <c r="R44" s="47">
        <f>R43+0.1</f>
        <v>17.450000000000017</v>
      </c>
      <c r="S44" s="49">
        <f>IF(R44&gt;0,INT(11580000*EXP(-0.56476*(R44-0.2))+76.46),"0")</f>
        <v>756</v>
      </c>
      <c r="T44" s="47">
        <f>T43+0.1</f>
        <v>17.46000000000002</v>
      </c>
      <c r="U44" s="49">
        <f>IF(T44&gt;0,INT(11580000*EXP(-0.56476*(T44-0.2))+76.46),"0")</f>
        <v>753</v>
      </c>
      <c r="V44" s="47">
        <f>V43+0.1</f>
        <v>17.470000000000017</v>
      </c>
      <c r="W44" s="49">
        <f>IF(V44&gt;0,INT(11580000*EXP(-0.56476*(V44-0.2))+76.46),"0")</f>
        <v>749</v>
      </c>
      <c r="X44" s="47">
        <f>X43+0.1</f>
        <v>17.480000000000018</v>
      </c>
      <c r="Y44" s="49">
        <f>IF(X44&gt;0,INT(11580000*EXP(-0.56476*(X44-0.2))+76.46),"0")</f>
        <v>745</v>
      </c>
      <c r="Z44" s="47">
        <f>Z43+0.1</f>
        <v>17.490000000000016</v>
      </c>
      <c r="AA44" s="50">
        <f>IF(Z44&gt;0,INT(11580000*EXP(-0.56476*(Z44-0.2))+76.46),"0")</f>
        <v>741</v>
      </c>
    </row>
    <row r="45">
      <c r="A45" s="102">
        <v>19.3</v>
      </c>
      <c r="B45" s="102">
        <v>18.4</v>
      </c>
      <c r="C45" s="102">
        <v>18.1</v>
      </c>
      <c r="D45" s="102">
        <v>18</v>
      </c>
      <c r="E45" s="102">
        <v>18.9</v>
      </c>
      <c r="F45" s="102">
        <v>17.8</v>
      </c>
      <c r="G45" s="102">
        <v>17.8</v>
      </c>
      <c r="H45" s="102">
        <v>17.5</v>
      </c>
      <c r="I45" s="48">
        <f>IF(H45&gt;0,INT(11580000*EXP(-0.56476*(H45-0.2))+76.46),"0")</f>
        <v>737</v>
      </c>
      <c r="J45" s="47">
        <f>J44+0.1</f>
        <v>17.510000000000016</v>
      </c>
      <c r="K45" s="49">
        <f>IF(J45&gt;0,INT(11580000*EXP(-0.56476*(J45-0.2))+76.46),"0")</f>
        <v>734</v>
      </c>
      <c r="L45" s="47">
        <f>L44+0.1</f>
        <v>17.520000000000017</v>
      </c>
      <c r="M45" s="49">
        <f>IF(L45&gt;0,INT(11580000*EXP(-0.56476*(L45-0.2))+76.46),"0")</f>
        <v>730</v>
      </c>
      <c r="N45" s="47">
        <f>N44+0.1</f>
        <v>17.53000000000002</v>
      </c>
      <c r="O45" s="49">
        <f>IF(N45&gt;0,INT(11580000*EXP(-0.56476*(N45-0.2))+76.46),"0")</f>
        <v>726</v>
      </c>
      <c r="P45" s="47">
        <f>P44+0.1</f>
        <v>17.54000000000002</v>
      </c>
      <c r="Q45" s="49">
        <f>IF(P45&gt;0,INT(11580000*EXP(-0.56476*(P45-0.2))+76.46),"0")</f>
        <v>723</v>
      </c>
      <c r="R45" s="47">
        <f>R44+0.1</f>
        <v>17.55000000000002</v>
      </c>
      <c r="S45" s="49">
        <f>IF(R45&gt;0,INT(11580000*EXP(-0.56476*(R45-0.2))+76.46),"0")</f>
        <v>719</v>
      </c>
      <c r="T45" s="47">
        <f>T44+0.1</f>
        <v>17.56000000000002</v>
      </c>
      <c r="U45" s="49">
        <f>IF(T45&gt;0,INT(11580000*EXP(-0.56476*(T45-0.2))+76.46),"0")</f>
        <v>715</v>
      </c>
      <c r="V45" s="47">
        <f>V44+0.1</f>
        <v>17.570000000000018</v>
      </c>
      <c r="W45" s="49">
        <f>IF(V45&gt;0,INT(11580000*EXP(-0.56476*(V45-0.2))+76.46),"0")</f>
        <v>712</v>
      </c>
      <c r="X45" s="47">
        <f>X44+0.1</f>
        <v>17.58000000000002</v>
      </c>
      <c r="Y45" s="49">
        <f>IF(X45&gt;0,INT(11580000*EXP(-0.56476*(X45-0.2))+76.46),"0")</f>
        <v>708</v>
      </c>
      <c r="Z45" s="47">
        <f>Z44+0.1</f>
        <v>17.590000000000018</v>
      </c>
      <c r="AA45" s="50">
        <f>IF(Z45&gt;0,INT(11580000*EXP(-0.56476*(Z45-0.2))+76.46),"0")</f>
        <v>705</v>
      </c>
    </row>
    <row r="46">
      <c r="A46" s="102">
        <v>19.4</v>
      </c>
      <c r="B46" s="102">
        <v>18.5</v>
      </c>
      <c r="C46" s="102">
        <v>18.2</v>
      </c>
      <c r="D46" s="102">
        <v>18.1</v>
      </c>
      <c r="E46" s="102">
        <v>19</v>
      </c>
      <c r="F46" s="102">
        <v>17.9</v>
      </c>
      <c r="G46" s="102">
        <v>17.9</v>
      </c>
      <c r="H46" s="102">
        <v>17.6</v>
      </c>
      <c r="I46" s="48">
        <f>IF(H46&gt;0,INT(11580000*EXP(-0.56476*(H46-0.2))+76.46),"0")</f>
        <v>701</v>
      </c>
      <c r="J46" s="47">
        <f>J45+0.1</f>
        <v>17.610000000000017</v>
      </c>
      <c r="K46" s="49">
        <f>IF(J46&gt;0,INT(11580000*EXP(-0.56476*(J46-0.2))+76.46),"0")</f>
        <v>698</v>
      </c>
      <c r="L46" s="47">
        <f>L45+0.1</f>
        <v>17.62000000000002</v>
      </c>
      <c r="M46" s="49">
        <f>IF(L46&gt;0,INT(11580000*EXP(-0.56476*(L46-0.2))+76.46),"0")</f>
        <v>694</v>
      </c>
      <c r="N46" s="47">
        <f>N45+0.1</f>
        <v>17.63000000000002</v>
      </c>
      <c r="O46" s="49">
        <f>IF(N46&gt;0,INT(11580000*EXP(-0.56476*(N46-0.2))+76.46),"0")</f>
        <v>691</v>
      </c>
      <c r="P46" s="47">
        <f>P45+0.1</f>
        <v>17.640000000000022</v>
      </c>
      <c r="Q46" s="49">
        <f>IF(P46&gt;0,INT(11580000*EXP(-0.56476*(P46-0.2))+76.46),"0")</f>
        <v>687</v>
      </c>
      <c r="R46" s="47">
        <f>R45+0.1</f>
        <v>17.65000000000002</v>
      </c>
      <c r="S46" s="49">
        <f>IF(R46&gt;0,INT(11580000*EXP(-0.56476*(R46-0.2))+76.46),"0")</f>
        <v>684</v>
      </c>
      <c r="T46" s="47">
        <f>T45+0.1</f>
        <v>17.66000000000002</v>
      </c>
      <c r="U46" s="49">
        <f>IF(T46&gt;0,INT(11580000*EXP(-0.56476*(T46-0.2))+76.46),"0")</f>
        <v>680</v>
      </c>
      <c r="V46" s="47">
        <f>V45+0.1</f>
        <v>17.67000000000002</v>
      </c>
      <c r="W46" s="49">
        <f>IF(V46&gt;0,INT(11580000*EXP(-0.56476*(V46-0.2))+76.46),"0")</f>
        <v>677</v>
      </c>
      <c r="X46" s="47">
        <f>X45+0.1</f>
        <v>17.68000000000002</v>
      </c>
      <c r="Y46" s="49">
        <f>IF(X46&gt;0,INT(11580000*EXP(-0.56476*(X46-0.2))+76.46),"0")</f>
        <v>673</v>
      </c>
      <c r="Z46" s="47">
        <f>Z45+0.1</f>
        <v>17.69000000000002</v>
      </c>
      <c r="AA46" s="50">
        <f>IF(Z46&gt;0,INT(11580000*EXP(-0.56476*(Z46-0.2))+76.46),"0")</f>
        <v>670</v>
      </c>
    </row>
    <row r="47">
      <c r="A47" s="102">
        <v>19.5</v>
      </c>
      <c r="B47" s="102">
        <v>18.6</v>
      </c>
      <c r="C47" s="102">
        <v>18.3</v>
      </c>
      <c r="D47" s="102">
        <v>18.2</v>
      </c>
      <c r="E47" s="102">
        <v>19.1</v>
      </c>
      <c r="F47" s="102">
        <v>18</v>
      </c>
      <c r="G47" s="102">
        <v>18</v>
      </c>
      <c r="H47" s="102">
        <v>17.7</v>
      </c>
      <c r="I47" s="48">
        <f>IF(H47&gt;0,INT(11580000*EXP(-0.56476*(H47-0.2))+76.46),"0")</f>
        <v>667</v>
      </c>
      <c r="J47" s="47">
        <f>J46+0.1</f>
        <v>17.71000000000002</v>
      </c>
      <c r="K47" s="49">
        <f>IF(J47&gt;0,INT(11580000*EXP(-0.56476*(J47-0.2))+76.46),"0")</f>
        <v>663</v>
      </c>
      <c r="L47" s="47">
        <f>L46+0.1</f>
        <v>17.72000000000002</v>
      </c>
      <c r="M47" s="49">
        <f>IF(L47&gt;0,INT(11580000*EXP(-0.56476*(L47-0.2))+76.46),"0")</f>
        <v>660</v>
      </c>
      <c r="N47" s="47">
        <f>N46+0.1</f>
        <v>17.73000000000002</v>
      </c>
      <c r="O47" s="49">
        <f>IF(N47&gt;0,INT(11580000*EXP(-0.56476*(N47-0.2))+76.46),"0")</f>
        <v>657</v>
      </c>
      <c r="P47" s="47">
        <f>P46+0.1</f>
        <v>17.740000000000023</v>
      </c>
      <c r="Q47" s="49">
        <f>IF(P47&gt;0,INT(11580000*EXP(-0.56476*(P47-0.2))+76.46),"0")</f>
        <v>654</v>
      </c>
      <c r="R47" s="47">
        <f>R46+0.1</f>
        <v>17.75000000000002</v>
      </c>
      <c r="S47" s="49">
        <f>IF(R47&gt;0,INT(11580000*EXP(-0.56476*(R47-0.2))+76.46),"0")</f>
        <v>650</v>
      </c>
      <c r="T47" s="47">
        <f>T46+0.1</f>
        <v>17.760000000000023</v>
      </c>
      <c r="U47" s="49">
        <f>IF(T47&gt;0,INT(11580000*EXP(-0.56476*(T47-0.2))+76.46),"0")</f>
        <v>647</v>
      </c>
      <c r="V47" s="47">
        <f>V46+0.1</f>
        <v>17.77000000000002</v>
      </c>
      <c r="W47" s="49">
        <f>IF(V47&gt;0,INT(11580000*EXP(-0.56476*(V47-0.2))+76.46),"0")</f>
        <v>644</v>
      </c>
      <c r="X47" s="47">
        <f>X46+0.1</f>
        <v>17.780000000000022</v>
      </c>
      <c r="Y47" s="49">
        <f>IF(X47&gt;0,INT(11580000*EXP(-0.56476*(X47-0.2))+76.46),"0")</f>
        <v>641</v>
      </c>
      <c r="Z47" s="47">
        <f>Z46+0.1</f>
        <v>17.79000000000002</v>
      </c>
      <c r="AA47" s="50">
        <f>IF(Z47&gt;0,INT(11580000*EXP(-0.56476*(Z47-0.2))+76.46),"0")</f>
        <v>637</v>
      </c>
    </row>
    <row r="48">
      <c r="A48" s="102">
        <v>19.6</v>
      </c>
      <c r="B48" s="102">
        <v>18.7</v>
      </c>
      <c r="C48" s="102">
        <v>18.4</v>
      </c>
      <c r="D48" s="102">
        <v>18.3</v>
      </c>
      <c r="E48" s="102">
        <v>19.2</v>
      </c>
      <c r="F48" s="102">
        <v>18.1</v>
      </c>
      <c r="G48" s="102">
        <v>18.1</v>
      </c>
      <c r="H48" s="102">
        <v>17.8</v>
      </c>
      <c r="I48" s="48">
        <f>IF(H48&gt;0,INT(11580000*EXP(-0.56476*(H48-0.2))+76.46),"0")</f>
        <v>634</v>
      </c>
      <c r="J48" s="47">
        <f>J47+0.1</f>
        <v>17.81000000000002</v>
      </c>
      <c r="K48" s="49">
        <f>IF(J48&gt;0,INT(11580000*EXP(-0.56476*(J48-0.2))+76.46),"0")</f>
        <v>631</v>
      </c>
      <c r="L48" s="47">
        <f>L47+0.1</f>
        <v>17.82000000000002</v>
      </c>
      <c r="M48" s="49">
        <f>IF(L48&gt;0,INT(11580000*EXP(-0.56476*(L48-0.2))+76.46),"0")</f>
        <v>628</v>
      </c>
      <c r="N48" s="47">
        <f>N47+0.1</f>
        <v>17.830000000000023</v>
      </c>
      <c r="O48" s="49">
        <f>IF(N48&gt;0,INT(11580000*EXP(-0.56476*(N48-0.2))+76.46),"0")</f>
        <v>625</v>
      </c>
      <c r="P48" s="47">
        <f>P47+0.1</f>
        <v>17.840000000000025</v>
      </c>
      <c r="Q48" s="49">
        <f>IF(P48&gt;0,INT(11580000*EXP(-0.56476*(P48-0.2))+76.46),"0")</f>
        <v>622</v>
      </c>
      <c r="R48" s="47">
        <f>R47+0.1</f>
        <v>17.850000000000023</v>
      </c>
      <c r="S48" s="49">
        <f>IF(R48&gt;0,INT(11580000*EXP(-0.56476*(R48-0.2))+76.46),"0")</f>
        <v>619</v>
      </c>
      <c r="T48" s="47">
        <f>T47+0.1</f>
        <v>17.860000000000024</v>
      </c>
      <c r="U48" s="49">
        <f>IF(T48&gt;0,INT(11580000*EXP(-0.56476*(T48-0.2))+76.46),"0")</f>
        <v>616</v>
      </c>
      <c r="V48" s="47">
        <f>V47+0.1</f>
        <v>17.870000000000022</v>
      </c>
      <c r="W48" s="49">
        <f>IF(V48&gt;0,INT(11580000*EXP(-0.56476*(V48-0.2))+76.46),"0")</f>
        <v>613</v>
      </c>
      <c r="X48" s="47">
        <f>X47+0.1</f>
        <v>17.880000000000024</v>
      </c>
      <c r="Y48" s="49">
        <f>IF(X48&gt;0,INT(11580000*EXP(-0.56476*(X48-0.2))+76.46),"0")</f>
        <v>610</v>
      </c>
      <c r="Z48" s="47">
        <f>Z47+0.1</f>
        <v>17.890000000000022</v>
      </c>
      <c r="AA48" s="50">
        <f>IF(Z48&gt;0,INT(11580000*EXP(-0.56476*(Z48-0.2))+76.46),"0")</f>
        <v>607</v>
      </c>
    </row>
    <row r="49">
      <c r="A49" s="102">
        <v>19.7</v>
      </c>
      <c r="B49" s="102">
        <v>18.8</v>
      </c>
      <c r="C49" s="102">
        <v>18.5</v>
      </c>
      <c r="D49" s="102">
        <v>18.4</v>
      </c>
      <c r="E49" s="102">
        <v>19.3</v>
      </c>
      <c r="F49" s="102">
        <v>18.2</v>
      </c>
      <c r="G49" s="102">
        <v>18.2</v>
      </c>
      <c r="H49" s="102">
        <v>17.9</v>
      </c>
      <c r="I49" s="48">
        <f>IF(H49&gt;0,INT(11580000*EXP(-0.56476*(H49-0.2))+76.46),"0")</f>
        <v>604</v>
      </c>
      <c r="J49" s="47">
        <f>J48+0.1</f>
        <v>17.91000000000002</v>
      </c>
      <c r="K49" s="49">
        <f>IF(J49&gt;0,INT(11580000*EXP(-0.56476*(J49-0.2))+76.46),"0")</f>
        <v>601</v>
      </c>
      <c r="L49" s="47">
        <f>L48+0.1</f>
        <v>17.920000000000023</v>
      </c>
      <c r="M49" s="49">
        <f>IF(L49&gt;0,INT(11580000*EXP(-0.56476*(L49-0.2))+76.46),"0")</f>
        <v>598</v>
      </c>
      <c r="N49" s="47">
        <f>N48+0.1</f>
        <v>17.930000000000025</v>
      </c>
      <c r="O49" s="49">
        <f>IF(N49&gt;0,INT(11580000*EXP(-0.56476*(N49-0.2))+76.46),"0")</f>
        <v>595</v>
      </c>
      <c r="P49" s="47">
        <f>P48+0.1</f>
        <v>17.940000000000026</v>
      </c>
      <c r="Q49" s="49">
        <f>IF(P49&gt;0,INT(11580000*EXP(-0.56476*(P49-0.2))+76.46),"0")</f>
        <v>592</v>
      </c>
      <c r="R49" s="47">
        <f>R48+0.1</f>
        <v>17.950000000000024</v>
      </c>
      <c r="S49" s="49">
        <f>IF(R49&gt;0,INT(11580000*EXP(-0.56476*(R49-0.2))+76.46),"0")</f>
        <v>589</v>
      </c>
      <c r="T49" s="47">
        <f>T48+0.1</f>
        <v>17.960000000000026</v>
      </c>
      <c r="U49" s="49">
        <f>IF(T49&gt;0,INT(11580000*EXP(-0.56476*(T49-0.2))+76.46),"0")</f>
        <v>586</v>
      </c>
      <c r="V49" s="47">
        <f>V48+0.1</f>
        <v>17.970000000000024</v>
      </c>
      <c r="W49" s="49">
        <f>IF(V49&gt;0,INT(11580000*EXP(-0.56476*(V49-0.2))+76.46),"0")</f>
        <v>583</v>
      </c>
      <c r="X49" s="47">
        <f>X48+0.1</f>
        <v>17.980000000000025</v>
      </c>
      <c r="Y49" s="49">
        <f>IF(X49&gt;0,INT(11580000*EXP(-0.56476*(X49-0.2))+76.46),"0")</f>
        <v>580</v>
      </c>
      <c r="Z49" s="47">
        <f>Z48+0.1</f>
        <v>17.990000000000023</v>
      </c>
      <c r="AA49" s="50">
        <f>IF(Z49&gt;0,INT(11580000*EXP(-0.56476*(Z49-0.2))+76.46),"0")</f>
        <v>578</v>
      </c>
    </row>
    <row r="50">
      <c r="A50" s="102">
        <v>19.8</v>
      </c>
      <c r="B50" s="102">
        <v>18.9</v>
      </c>
      <c r="C50" s="102">
        <v>18.6</v>
      </c>
      <c r="D50" s="102">
        <v>18.5</v>
      </c>
      <c r="E50" s="102">
        <v>19.4</v>
      </c>
      <c r="F50" s="102">
        <v>18.3</v>
      </c>
      <c r="G50" s="102">
        <v>18.3</v>
      </c>
      <c r="H50" s="102">
        <v>18</v>
      </c>
      <c r="I50" s="48">
        <f>IF(H50&gt;0,INT(11580000*EXP(-0.56476*(H50-0.2))+76.46),"0")</f>
        <v>575</v>
      </c>
      <c r="J50" s="47">
        <f>J49+0.1</f>
        <v>18.010000000000023</v>
      </c>
      <c r="K50" s="49">
        <f>IF(J50&gt;0,INT(11580000*EXP(-0.56476*(J50-0.2))+76.46),"0")</f>
        <v>572</v>
      </c>
      <c r="L50" s="47">
        <f>L49+0.1</f>
        <v>18.020000000000024</v>
      </c>
      <c r="M50" s="49">
        <f>IF(L50&gt;0,INT(11580000*EXP(-0.56476*(L50-0.2))+76.46),"0")</f>
        <v>569</v>
      </c>
      <c r="N50" s="47">
        <f>N49+0.1</f>
        <v>18.030000000000026</v>
      </c>
      <c r="O50" s="49">
        <f>IF(N50&gt;0,INT(11580000*EXP(-0.56476*(N50-0.2))+76.46),"0")</f>
        <v>566</v>
      </c>
      <c r="P50" s="47">
        <f>P49+0.1</f>
        <v>18.040000000000028</v>
      </c>
      <c r="Q50" s="49">
        <f>IF(P50&gt;0,INT(11580000*EXP(-0.56476*(P50-0.2))+76.46),"0")</f>
        <v>564</v>
      </c>
      <c r="R50" s="47">
        <f>R49+0.1</f>
        <v>18.050000000000026</v>
      </c>
      <c r="S50" s="49">
        <f>IF(R50&gt;0,INT(11580000*EXP(-0.56476*(R50-0.2))+76.46),"0")</f>
        <v>561</v>
      </c>
      <c r="T50" s="47">
        <f>T49+0.1</f>
        <v>18.060000000000027</v>
      </c>
      <c r="U50" s="49">
        <f>IF(T50&gt;0,INT(11580000*EXP(-0.56476*(T50-0.2))+76.46),"0")</f>
        <v>558</v>
      </c>
      <c r="V50" s="47">
        <f>V49+0.1</f>
        <v>18.070000000000025</v>
      </c>
      <c r="W50" s="49">
        <f>IF(V50&gt;0,INT(11580000*EXP(-0.56476*(V50-0.2))+76.46),"0")</f>
        <v>555</v>
      </c>
      <c r="X50" s="47">
        <f>X49+0.1</f>
        <v>18.080000000000027</v>
      </c>
      <c r="Y50" s="49">
        <f>IF(X50&gt;0,INT(11580000*EXP(-0.56476*(X50-0.2))+76.46),"0")</f>
        <v>553</v>
      </c>
      <c r="Z50" s="47">
        <f>Z49+0.1</f>
        <v>18.090000000000025</v>
      </c>
      <c r="AA50" s="50">
        <f>IF(Z50&gt;0,INT(11580000*EXP(-0.56476*(Z50-0.2))+76.46),"0")</f>
        <v>550</v>
      </c>
    </row>
    <row r="51">
      <c r="A51" s="102">
        <v>19.9</v>
      </c>
      <c r="B51" s="102">
        <v>19</v>
      </c>
      <c r="C51" s="102">
        <v>18.7</v>
      </c>
      <c r="D51" s="102">
        <v>18.6</v>
      </c>
      <c r="E51" s="102">
        <v>19.5</v>
      </c>
      <c r="F51" s="102">
        <v>18.4</v>
      </c>
      <c r="G51" s="102">
        <v>18.4</v>
      </c>
      <c r="H51" s="102">
        <v>18.1</v>
      </c>
      <c r="I51" s="48">
        <f>IF(H51&gt;0,INT(11580000*EXP(-0.56476*(H51-0.2))+76.46),"0")</f>
        <v>547</v>
      </c>
      <c r="J51" s="47">
        <f>J50+0.1</f>
        <v>18.110000000000024</v>
      </c>
      <c r="K51" s="49">
        <f>IF(J51&gt;0,INT(11580000*EXP(-0.56476*(J51-0.2))+76.46),"0")</f>
        <v>545</v>
      </c>
      <c r="L51" s="47">
        <f>L50+0.1</f>
        <v>18.120000000000026</v>
      </c>
      <c r="M51" s="49">
        <f>IF(L51&gt;0,INT(11580000*EXP(-0.56476*(L51-0.2))+76.46),"0")</f>
        <v>542</v>
      </c>
      <c r="N51" s="47">
        <f>N50+0.1</f>
        <v>18.130000000000027</v>
      </c>
      <c r="O51" s="49">
        <f>IF(N51&gt;0,INT(11580000*EXP(-0.56476*(N51-0.2))+76.46),"0")</f>
        <v>539</v>
      </c>
      <c r="P51" s="47">
        <f>P50+0.1</f>
        <v>18.14000000000003</v>
      </c>
      <c r="Q51" s="49">
        <f>IF(P51&gt;0,INT(11580000*EXP(-0.56476*(P51-0.2))+76.46),"0")</f>
        <v>537</v>
      </c>
      <c r="R51" s="47">
        <f>R50+0.1</f>
        <v>18.150000000000027</v>
      </c>
      <c r="S51" s="49">
        <f>IF(R51&gt;0,INT(11580000*EXP(-0.56476*(R51-0.2))+76.46),"0")</f>
        <v>534</v>
      </c>
      <c r="T51" s="47">
        <f>T50+0.1</f>
        <v>18.16000000000003</v>
      </c>
      <c r="U51" s="49">
        <f>IF(T51&gt;0,INT(11580000*EXP(-0.56476*(T51-0.2))+76.46),"0")</f>
        <v>532</v>
      </c>
      <c r="V51" s="47">
        <f>V50+0.1</f>
        <v>18.170000000000027</v>
      </c>
      <c r="W51" s="49">
        <f>IF(V51&gt;0,INT(11580000*EXP(-0.56476*(V51-0.2))+76.46),"0")</f>
        <v>529</v>
      </c>
      <c r="X51" s="47">
        <f>X50+0.1</f>
        <v>18.180000000000028</v>
      </c>
      <c r="Y51" s="49">
        <f>IF(X51&gt;0,INT(11580000*EXP(-0.56476*(X51-0.2))+76.46),"0")</f>
        <v>526</v>
      </c>
      <c r="Z51" s="47">
        <f>Z50+0.1</f>
        <v>18.190000000000026</v>
      </c>
      <c r="AA51" s="50">
        <f>IF(Z51&gt;0,INT(11580000*EXP(-0.56476*(Z51-0.2))+76.46),"0")</f>
        <v>524</v>
      </c>
    </row>
    <row r="52">
      <c r="A52" s="102">
        <v>20</v>
      </c>
      <c r="B52" s="102">
        <v>19.1</v>
      </c>
      <c r="C52" s="102">
        <v>18.8</v>
      </c>
      <c r="D52" s="102">
        <v>18.7</v>
      </c>
      <c r="E52" s="102">
        <v>19.6</v>
      </c>
      <c r="F52" s="102">
        <v>18.5</v>
      </c>
      <c r="G52" s="102">
        <v>18.5</v>
      </c>
      <c r="H52" s="102">
        <v>18.2</v>
      </c>
      <c r="I52" s="48">
        <f>IF(H52&gt;0,INT(11580000*EXP(-0.56476*(H52-0.2))+76.46),"0")</f>
        <v>521</v>
      </c>
      <c r="J52" s="47">
        <f>J51+0.1</f>
        <v>18.210000000000026</v>
      </c>
      <c r="K52" s="49">
        <f>IF(J52&gt;0,INT(11580000*EXP(-0.56476*(J52-0.2))+76.46),"0")</f>
        <v>519</v>
      </c>
      <c r="L52" s="47">
        <f>L51+0.1</f>
        <v>18.220000000000027</v>
      </c>
      <c r="M52" s="49">
        <f>IF(L52&gt;0,INT(11580000*EXP(-0.56476*(L52-0.2))+76.46),"0")</f>
        <v>516</v>
      </c>
      <c r="N52" s="47">
        <f>N51+0.1</f>
        <v>18.23000000000003</v>
      </c>
      <c r="O52" s="49">
        <f>IF(N52&gt;0,INT(11580000*EXP(-0.56476*(N52-0.2))+76.46),"0")</f>
        <v>514</v>
      </c>
      <c r="P52" s="47">
        <f>P51+0.1</f>
        <v>18.24000000000003</v>
      </c>
      <c r="Q52" s="49">
        <f>IF(P52&gt;0,INT(11580000*EXP(-0.56476*(P52-0.2))+76.46),"0")</f>
        <v>511</v>
      </c>
      <c r="R52" s="47">
        <f>R51+0.1</f>
        <v>18.25000000000003</v>
      </c>
      <c r="S52" s="49">
        <f>IF(R52&gt;0,INT(11580000*EXP(-0.56476*(R52-0.2))+76.46),"0")</f>
        <v>509</v>
      </c>
      <c r="T52" s="47">
        <f>T51+0.1</f>
        <v>18.26000000000003</v>
      </c>
      <c r="U52" s="49">
        <f>IF(T52&gt;0,INT(11580000*EXP(-0.56476*(T52-0.2))+76.46),"0")</f>
        <v>507</v>
      </c>
      <c r="V52" s="47">
        <f>V51+0.1</f>
        <v>18.270000000000028</v>
      </c>
      <c r="W52" s="49">
        <f>IF(V52&gt;0,INT(11580000*EXP(-0.56476*(V52-0.2))+76.46),"0")</f>
        <v>504</v>
      </c>
      <c r="X52" s="47">
        <f>X51+0.1</f>
        <v>18.28000000000003</v>
      </c>
      <c r="Y52" s="49">
        <f>IF(X52&gt;0,INT(11580000*EXP(-0.56476*(X52-0.2))+76.46),"0")</f>
        <v>502</v>
      </c>
      <c r="Z52" s="47">
        <f>Z51+0.1</f>
        <v>18.290000000000028</v>
      </c>
      <c r="AA52" s="50">
        <f>IF(Z52&gt;0,INT(11580000*EXP(-0.56476*(Z52-0.2))+76.46),"0")</f>
        <v>499</v>
      </c>
    </row>
    <row r="53">
      <c r="A53" s="102">
        <v>20.1</v>
      </c>
      <c r="B53" s="102">
        <v>19.2</v>
      </c>
      <c r="C53" s="102">
        <v>18.9</v>
      </c>
      <c r="D53" s="102">
        <v>18.8</v>
      </c>
      <c r="E53" s="102">
        <v>19.7</v>
      </c>
      <c r="F53" s="102">
        <v>18.6</v>
      </c>
      <c r="G53" s="102">
        <v>18.6</v>
      </c>
      <c r="H53" s="102">
        <v>18.3</v>
      </c>
      <c r="I53" s="48">
        <f>IF(H53&gt;0,INT(11580000*EXP(-0.56476*(H53-0.2))+76.46),"0")</f>
        <v>497</v>
      </c>
      <c r="J53" s="47">
        <f>J52+0.1</f>
        <v>18.310000000000027</v>
      </c>
      <c r="K53" s="49">
        <f>IF(J53&gt;0,INT(11580000*EXP(-0.56476*(J53-0.2))+76.46),"0")</f>
        <v>495</v>
      </c>
      <c r="L53" s="47">
        <f>L52+0.1</f>
        <v>18.32000000000003</v>
      </c>
      <c r="M53" s="49">
        <f>IF(L53&gt;0,INT(11580000*EXP(-0.56476*(L53-0.2))+76.46),"0")</f>
        <v>492</v>
      </c>
      <c r="N53" s="47">
        <f>N52+0.1</f>
        <v>18.33000000000003</v>
      </c>
      <c r="O53" s="49">
        <f>IF(N53&gt;0,INT(11580000*EXP(-0.56476*(N53-0.2))+76.46),"0")</f>
        <v>490</v>
      </c>
      <c r="P53" s="47">
        <f>P52+0.1</f>
        <v>18.340000000000032</v>
      </c>
      <c r="Q53" s="49">
        <f>IF(P53&gt;0,INT(11580000*EXP(-0.56476*(P53-0.2))+76.46),"0")</f>
        <v>488</v>
      </c>
      <c r="R53" s="47">
        <f>R52+0.1</f>
        <v>18.35000000000003</v>
      </c>
      <c r="S53" s="49">
        <f>IF(R53&gt;0,INT(11580000*EXP(-0.56476*(R53-0.2))+76.46),"0")</f>
        <v>485</v>
      </c>
      <c r="T53" s="47">
        <f>T52+0.1</f>
        <v>18.36000000000003</v>
      </c>
      <c r="U53" s="49">
        <f>IF(T53&gt;0,INT(11580000*EXP(-0.56476*(T53-0.2))+76.46),"0")</f>
        <v>483</v>
      </c>
      <c r="V53" s="47">
        <f>V52+0.1</f>
        <v>18.37000000000003</v>
      </c>
      <c r="W53" s="49">
        <f>IF(V53&gt;0,INT(11580000*EXP(-0.56476*(V53-0.2))+76.46),"0")</f>
        <v>481</v>
      </c>
      <c r="X53" s="47">
        <f>X52+0.1</f>
        <v>18.38000000000003</v>
      </c>
      <c r="Y53" s="49">
        <f>IF(X53&gt;0,INT(11580000*EXP(-0.56476*(X53-0.2))+76.46),"0")</f>
        <v>478</v>
      </c>
      <c r="Z53" s="47">
        <f>Z52+0.1</f>
        <v>18.39000000000003</v>
      </c>
      <c r="AA53" s="50">
        <f>IF(Z53&gt;0,INT(11580000*EXP(-0.56476*(Z53-0.2))+76.46),"0")</f>
        <v>476</v>
      </c>
    </row>
    <row r="54">
      <c r="A54" s="102">
        <v>20.2</v>
      </c>
      <c r="B54" s="102">
        <v>19.3</v>
      </c>
      <c r="C54" s="102">
        <v>19</v>
      </c>
      <c r="D54" s="102">
        <v>18.9</v>
      </c>
      <c r="E54" s="102">
        <v>19.8</v>
      </c>
      <c r="F54" s="102">
        <v>18.7</v>
      </c>
      <c r="G54" s="102">
        <v>18.7</v>
      </c>
      <c r="H54" s="102">
        <v>18.4</v>
      </c>
      <c r="I54" s="48">
        <f>IF(H54&gt;0,INT(11580000*EXP(-0.56476*(H54-0.2))+76.46),"0")</f>
        <v>474</v>
      </c>
      <c r="J54" s="47">
        <f>J53+0.1</f>
        <v>18.41000000000003</v>
      </c>
      <c r="K54" s="49">
        <f>IF(J54&gt;0,INT(11580000*EXP(-0.56476*(J54-0.2))+76.46),"0")</f>
        <v>472</v>
      </c>
      <c r="L54" s="47">
        <f>L53+0.1</f>
        <v>18.42000000000003</v>
      </c>
      <c r="M54" s="49">
        <f>IF(L54&gt;0,INT(11580000*EXP(-0.56476*(L54-0.2))+76.46),"0")</f>
        <v>469</v>
      </c>
      <c r="N54" s="47">
        <f>N53+0.1</f>
        <v>18.43000000000003</v>
      </c>
      <c r="O54" s="49">
        <f>IF(N54&gt;0,INT(11580000*EXP(-0.56476*(N54-0.2))+76.46),"0")</f>
        <v>467</v>
      </c>
      <c r="P54" s="47">
        <f>P53+0.1</f>
        <v>18.440000000000033</v>
      </c>
      <c r="Q54" s="49">
        <f>IF(P54&gt;0,INT(11580000*EXP(-0.56476*(P54-0.2))+76.46),"0")</f>
        <v>465</v>
      </c>
      <c r="R54" s="47">
        <f>R53+0.1</f>
        <v>18.45000000000003</v>
      </c>
      <c r="S54" s="49">
        <f>IF(R54&gt;0,INT(11580000*EXP(-0.56476*(R54-0.2))+76.46),"0")</f>
        <v>463</v>
      </c>
      <c r="T54" s="47">
        <f>T53+0.1</f>
        <v>18.460000000000033</v>
      </c>
      <c r="U54" s="49">
        <f>IF(T54&gt;0,INT(11580000*EXP(-0.56476*(T54-0.2))+76.46),"0")</f>
        <v>461</v>
      </c>
      <c r="V54" s="47">
        <f>V53+0.1</f>
        <v>18.47000000000003</v>
      </c>
      <c r="W54" s="49">
        <f>IF(V54&gt;0,INT(11580000*EXP(-0.56476*(V54-0.2))+76.46),"0")</f>
        <v>458</v>
      </c>
      <c r="X54" s="47">
        <f>X53+0.1</f>
        <v>18.480000000000032</v>
      </c>
      <c r="Y54" s="49">
        <f>IF(X54&gt;0,INT(11580000*EXP(-0.56476*(X54-0.2))+76.46),"0")</f>
        <v>456</v>
      </c>
      <c r="Z54" s="47">
        <f>Z53+0.1</f>
        <v>18.49000000000003</v>
      </c>
      <c r="AA54" s="50">
        <f>IF(Z54&gt;0,INT(11580000*EXP(-0.56476*(Z54-0.2))+76.46),"0")</f>
        <v>454</v>
      </c>
    </row>
    <row r="55">
      <c r="A55" s="102">
        <v>20.3</v>
      </c>
      <c r="B55" s="102">
        <v>19.4</v>
      </c>
      <c r="C55" s="102">
        <v>19.1</v>
      </c>
      <c r="D55" s="102">
        <v>19</v>
      </c>
      <c r="E55" s="102">
        <v>19.9</v>
      </c>
      <c r="F55" s="102">
        <v>18.8</v>
      </c>
      <c r="G55" s="102">
        <v>18.8</v>
      </c>
      <c r="H55" s="102">
        <v>18.5</v>
      </c>
      <c r="I55" s="48">
        <f>IF(H55&gt;0,INT(11580000*EXP(-0.56476*(H55-0.2))+76.46),"0")</f>
        <v>452</v>
      </c>
      <c r="J55" s="47">
        <f>J54+0.1</f>
        <v>18.51000000000003</v>
      </c>
      <c r="K55" s="49">
        <f>IF(J55&gt;0,INT(11580000*EXP(-0.56476*(J55-0.2))+76.46),"0")</f>
        <v>450</v>
      </c>
      <c r="L55" s="47">
        <f>L54+0.1</f>
        <v>18.52000000000003</v>
      </c>
      <c r="M55" s="49">
        <f>IF(L55&gt;0,INT(11580000*EXP(-0.56476*(L55-0.2))+76.46),"0")</f>
        <v>448</v>
      </c>
      <c r="N55" s="47">
        <f>N54+0.1</f>
        <v>18.530000000000033</v>
      </c>
      <c r="O55" s="49">
        <f>IF(N55&gt;0,INT(11580000*EXP(-0.56476*(N55-0.2))+76.46),"0")</f>
        <v>446</v>
      </c>
      <c r="P55" s="47">
        <f>P54+0.1</f>
        <v>18.540000000000035</v>
      </c>
      <c r="Q55" s="49">
        <f>IF(P55&gt;0,INT(11580000*EXP(-0.56476*(P55-0.2))+76.46),"0")</f>
        <v>444</v>
      </c>
      <c r="R55" s="47">
        <f>R54+0.1</f>
        <v>18.550000000000033</v>
      </c>
      <c r="S55" s="49">
        <f>IF(R55&gt;0,INT(11580000*EXP(-0.56476*(R55-0.2))+76.46),"0")</f>
        <v>442</v>
      </c>
      <c r="T55" s="47">
        <f>T54+0.1</f>
        <v>18.560000000000034</v>
      </c>
      <c r="U55" s="49">
        <f>IF(T55&gt;0,INT(11580000*EXP(-0.56476*(T55-0.2))+76.46),"0")</f>
        <v>439</v>
      </c>
      <c r="V55" s="47">
        <f>V54+0.1</f>
        <v>18.570000000000032</v>
      </c>
      <c r="W55" s="49">
        <f>IF(V55&gt;0,INT(11580000*EXP(-0.56476*(V55-0.2))+76.46),"0")</f>
        <v>437</v>
      </c>
      <c r="X55" s="47">
        <f>X54+0.1</f>
        <v>18.580000000000034</v>
      </c>
      <c r="Y55" s="49">
        <f>IF(X55&gt;0,INT(11580000*EXP(-0.56476*(X55-0.2))+76.46),"0")</f>
        <v>435</v>
      </c>
      <c r="Z55" s="47">
        <f>Z54+0.1</f>
        <v>18.590000000000032</v>
      </c>
      <c r="AA55" s="50">
        <f>IF(Z55&gt;0,INT(11580000*EXP(-0.56476*(Z55-0.2))+76.46),"0")</f>
        <v>433</v>
      </c>
    </row>
    <row r="56">
      <c r="A56" s="102">
        <v>20.4</v>
      </c>
      <c r="B56" s="102">
        <v>19.5</v>
      </c>
      <c r="C56" s="102">
        <v>19.2</v>
      </c>
      <c r="D56" s="102">
        <v>19.1</v>
      </c>
      <c r="E56" s="102">
        <v>20</v>
      </c>
      <c r="F56" s="102">
        <v>18.9</v>
      </c>
      <c r="G56" s="102">
        <v>18.9</v>
      </c>
      <c r="H56" s="102">
        <v>18.6</v>
      </c>
      <c r="I56" s="48">
        <f>IF(H56&gt;0,INT(11580000*EXP(-0.56476*(H56-0.2))+76.46),"0")</f>
        <v>431</v>
      </c>
      <c r="J56" s="47">
        <f>J55+0.1</f>
        <v>18.61000000000003</v>
      </c>
      <c r="K56" s="49">
        <f>IF(J56&gt;0,INT(11580000*EXP(-0.56476*(J56-0.2))+76.46),"0")</f>
        <v>429</v>
      </c>
      <c r="L56" s="47">
        <f>L55+0.1</f>
        <v>18.620000000000033</v>
      </c>
      <c r="M56" s="49">
        <f>IF(L56&gt;0,INT(11580000*EXP(-0.56476*(L56-0.2))+76.46),"0")</f>
        <v>427</v>
      </c>
      <c r="N56" s="47">
        <f>N55+0.1</f>
        <v>18.630000000000035</v>
      </c>
      <c r="O56" s="49">
        <f>IF(N56&gt;0,INT(11580000*EXP(-0.56476*(N56-0.2))+76.46),"0")</f>
        <v>425</v>
      </c>
      <c r="P56" s="47">
        <f>P55+0.1</f>
        <v>18.640000000000036</v>
      </c>
      <c r="Q56" s="49">
        <f>IF(P56&gt;0,INT(11580000*EXP(-0.56476*(P56-0.2))+76.46),"0")</f>
        <v>423</v>
      </c>
      <c r="R56" s="47">
        <f>R55+0.1</f>
        <v>18.650000000000034</v>
      </c>
      <c r="S56" s="49">
        <f>IF(R56&gt;0,INT(11580000*EXP(-0.56476*(R56-0.2))+76.46),"0")</f>
        <v>421</v>
      </c>
      <c r="T56" s="47">
        <f>T55+0.1</f>
        <v>18.660000000000036</v>
      </c>
      <c r="U56" s="49">
        <f>IF(T56&gt;0,INT(11580000*EXP(-0.56476*(T56-0.2))+76.46),"0")</f>
        <v>420</v>
      </c>
      <c r="V56" s="47">
        <f>V55+0.1</f>
        <v>18.670000000000034</v>
      </c>
      <c r="W56" s="49">
        <f>IF(V56&gt;0,INT(11580000*EXP(-0.56476*(V56-0.2))+76.46),"0")</f>
        <v>418</v>
      </c>
      <c r="X56" s="47">
        <f>X55+0.1</f>
        <v>18.680000000000035</v>
      </c>
      <c r="Y56" s="49">
        <f>IF(X56&gt;0,INT(11580000*EXP(-0.56476*(X56-0.2))+76.46),"0")</f>
        <v>416</v>
      </c>
      <c r="Z56" s="47">
        <f>Z55+0.1</f>
        <v>18.690000000000033</v>
      </c>
      <c r="AA56" s="50">
        <f>IF(Z56&gt;0,INT(11580000*EXP(-0.56476*(Z56-0.2))+76.46),"0")</f>
        <v>414</v>
      </c>
    </row>
    <row r="57">
      <c r="A57" s="102">
        <v>20.5</v>
      </c>
      <c r="B57" s="102">
        <v>19.6</v>
      </c>
      <c r="C57" s="102">
        <v>19.3</v>
      </c>
      <c r="D57" s="102">
        <v>19.2</v>
      </c>
      <c r="E57" s="102">
        <v>20.1</v>
      </c>
      <c r="F57" s="102">
        <v>19</v>
      </c>
      <c r="G57" s="102">
        <v>19</v>
      </c>
      <c r="H57" s="102">
        <v>18.7</v>
      </c>
      <c r="I57" s="48">
        <f>IF(H57&gt;0,INT(11580000*EXP(-0.56476*(H57-0.2))+76.46),"0")</f>
        <v>412</v>
      </c>
      <c r="J57" s="47">
        <f>J56+0.1</f>
        <v>18.710000000000033</v>
      </c>
      <c r="K57" s="49">
        <f>IF(J57&gt;0,INT(11580000*EXP(-0.56476*(J57-0.2))+76.46),"0")</f>
        <v>410</v>
      </c>
      <c r="L57" s="47">
        <f>L56+0.1</f>
        <v>18.720000000000034</v>
      </c>
      <c r="M57" s="49">
        <f>IF(L57&gt;0,INT(11580000*EXP(-0.56476*(L57-0.2))+76.46),"0")</f>
        <v>408</v>
      </c>
      <c r="N57" s="47">
        <f>N56+0.1</f>
        <v>18.730000000000036</v>
      </c>
      <c r="O57" s="49">
        <f>IF(N57&gt;0,INT(11580000*EXP(-0.56476*(N57-0.2))+76.46),"0")</f>
        <v>406</v>
      </c>
      <c r="P57" s="47">
        <f>P56+0.1</f>
        <v>18.740000000000038</v>
      </c>
      <c r="Q57" s="49">
        <f>IF(P57&gt;0,INT(11580000*EXP(-0.56476*(P57-0.2))+76.46),"0")</f>
        <v>404</v>
      </c>
      <c r="R57" s="47">
        <f>R56+0.1</f>
        <v>18.750000000000036</v>
      </c>
      <c r="S57" s="49">
        <f>IF(R57&gt;0,INT(11580000*EXP(-0.56476*(R57-0.2))+76.46),"0")</f>
        <v>402</v>
      </c>
      <c r="T57" s="47">
        <f>T56+0.1</f>
        <v>18.760000000000037</v>
      </c>
      <c r="U57" s="49">
        <f>IF(T57&gt;0,INT(11580000*EXP(-0.56476*(T57-0.2))+76.46),"0")</f>
        <v>401</v>
      </c>
      <c r="V57" s="47">
        <f>V56+0.1</f>
        <v>18.770000000000035</v>
      </c>
      <c r="W57" s="49">
        <f>IF(V57&gt;0,INT(11580000*EXP(-0.56476*(V57-0.2))+76.46),"0")</f>
        <v>399</v>
      </c>
      <c r="X57" s="47">
        <f>X56+0.1</f>
        <v>18.780000000000037</v>
      </c>
      <c r="Y57" s="49">
        <f>IF(X57&gt;0,INT(11580000*EXP(-0.56476*(X57-0.2))+76.46),"0")</f>
        <v>397</v>
      </c>
      <c r="Z57" s="47">
        <f>Z56+0.1</f>
        <v>18.790000000000035</v>
      </c>
      <c r="AA57" s="50">
        <f>IF(Z57&gt;0,INT(11580000*EXP(-0.56476*(Z57-0.2))+76.46),"0")</f>
        <v>395</v>
      </c>
    </row>
    <row r="58">
      <c r="A58" s="102">
        <v>20.6</v>
      </c>
      <c r="B58" s="102">
        <v>19.7</v>
      </c>
      <c r="C58" s="102">
        <v>19.4</v>
      </c>
      <c r="D58" s="102">
        <v>19.3</v>
      </c>
      <c r="E58" s="102">
        <v>20.2</v>
      </c>
      <c r="F58" s="102">
        <v>19.1</v>
      </c>
      <c r="G58" s="102">
        <v>19.1</v>
      </c>
      <c r="H58" s="102">
        <v>18.8</v>
      </c>
      <c r="I58" s="48">
        <f>IF(H58&gt;0,INT(11580000*EXP(-0.56476*(H58-0.2))+76.46),"0")</f>
        <v>393</v>
      </c>
      <c r="J58" s="47">
        <f>J57+0.1</f>
        <v>18.810000000000034</v>
      </c>
      <c r="K58" s="49">
        <f>IF(J58&gt;0,INT(11580000*EXP(-0.56476*(J58-0.2))+76.46),"0")</f>
        <v>392</v>
      </c>
      <c r="L58" s="47">
        <f>L57+0.1</f>
        <v>18.820000000000036</v>
      </c>
      <c r="M58" s="49">
        <f>IF(L58&gt;0,INT(11580000*EXP(-0.56476*(L58-0.2))+76.46),"0")</f>
        <v>390</v>
      </c>
      <c r="N58" s="47">
        <f>N57+0.1</f>
        <v>18.830000000000037</v>
      </c>
      <c r="O58" s="49">
        <f>IF(N58&gt;0,INT(11580000*EXP(-0.56476*(N58-0.2))+76.46),"0")</f>
        <v>388</v>
      </c>
      <c r="P58" s="47">
        <f>P57+0.1</f>
        <v>18.84000000000004</v>
      </c>
      <c r="Q58" s="49">
        <f>IF(P58&gt;0,INT(11580000*EXP(-0.56476*(P58-0.2))+76.46),"0")</f>
        <v>386</v>
      </c>
      <c r="R58" s="47">
        <f>R57+0.1</f>
        <v>18.850000000000037</v>
      </c>
      <c r="S58" s="49">
        <f>IF(R58&gt;0,INT(11580000*EXP(-0.56476*(R58-0.2))+76.46),"0")</f>
        <v>385</v>
      </c>
      <c r="T58" s="47">
        <f>T57+0.1</f>
        <v>18.86000000000004</v>
      </c>
      <c r="U58" s="49">
        <f>IF(T58&gt;0,INT(11580000*EXP(-0.56476*(T58-0.2))+76.46),"0")</f>
        <v>383</v>
      </c>
      <c r="V58" s="47">
        <f>V57+0.1</f>
        <v>18.870000000000037</v>
      </c>
      <c r="W58" s="49">
        <f>IF(V58&gt;0,INT(11580000*EXP(-0.56476*(V58-0.2))+76.46),"0")</f>
        <v>381</v>
      </c>
      <c r="X58" s="47">
        <f>X57+0.1</f>
        <v>18.880000000000038</v>
      </c>
      <c r="Y58" s="49">
        <f>IF(X58&gt;0,INT(11580000*EXP(-0.56476*(X58-0.2))+76.46),"0")</f>
        <v>379</v>
      </c>
      <c r="Z58" s="47">
        <f>Z57+0.1</f>
        <v>18.890000000000036</v>
      </c>
      <c r="AA58" s="50">
        <f>IF(Z58&gt;0,INT(11580000*EXP(-0.56476*(Z58-0.2))+76.46),"0")</f>
        <v>378</v>
      </c>
    </row>
    <row r="59">
      <c r="A59" s="102">
        <v>20.7</v>
      </c>
      <c r="B59" s="102">
        <v>19.8</v>
      </c>
      <c r="C59" s="102">
        <v>19.5</v>
      </c>
      <c r="D59" s="102">
        <v>19.4</v>
      </c>
      <c r="E59" s="102">
        <v>20.3</v>
      </c>
      <c r="F59" s="102">
        <v>19.2</v>
      </c>
      <c r="G59" s="102">
        <v>19.2</v>
      </c>
      <c r="H59" s="102">
        <v>18.9</v>
      </c>
      <c r="I59" s="48">
        <f>IF(H59&gt;0,INT(11580000*EXP(-0.56476*(H59-0.2))+76.46),"0")</f>
        <v>376</v>
      </c>
      <c r="J59" s="47">
        <f>J58+0.1</f>
        <v>18.910000000000036</v>
      </c>
      <c r="K59" s="49">
        <f>IF(J59&gt;0,INT(11580000*EXP(-0.56476*(J59-0.2))+76.46),"0")</f>
        <v>374</v>
      </c>
      <c r="L59" s="47">
        <f>L58+0.1</f>
        <v>18.920000000000037</v>
      </c>
      <c r="M59" s="49">
        <f>IF(L59&gt;0,INT(11580000*EXP(-0.56476*(L59-0.2))+76.46),"0")</f>
        <v>373</v>
      </c>
      <c r="N59" s="47">
        <f>N58+0.1</f>
        <v>18.93000000000004</v>
      </c>
      <c r="O59" s="49">
        <f>IF(N59&gt;0,INT(11580000*EXP(-0.56476*(N59-0.2))+76.46),"0")</f>
        <v>371</v>
      </c>
      <c r="P59" s="47">
        <f>P58+0.1</f>
        <v>18.94000000000004</v>
      </c>
      <c r="Q59" s="49">
        <f>IF(P59&gt;0,INT(11580000*EXP(-0.56476*(P59-0.2))+76.46),"0")</f>
        <v>369</v>
      </c>
      <c r="R59" s="47">
        <f>R58+0.1</f>
        <v>18.95000000000004</v>
      </c>
      <c r="S59" s="49">
        <f>IF(R59&gt;0,INT(11580000*EXP(-0.56476*(R59-0.2))+76.46),"0")</f>
        <v>368</v>
      </c>
      <c r="T59" s="47">
        <f>T58+0.1</f>
        <v>18.96000000000004</v>
      </c>
      <c r="U59" s="49">
        <f>IF(T59&gt;0,INT(11580000*EXP(-0.56476*(T59-0.2))+76.46),"0")</f>
        <v>366</v>
      </c>
      <c r="V59" s="47">
        <f>V58+0.1</f>
        <v>18.970000000000038</v>
      </c>
      <c r="W59" s="49">
        <f>IF(V59&gt;0,INT(11580000*EXP(-0.56476*(V59-0.2))+76.46),"0")</f>
        <v>364</v>
      </c>
      <c r="X59" s="47">
        <f>X58+0.1</f>
        <v>18.98000000000004</v>
      </c>
      <c r="Y59" s="49">
        <f>IF(X59&gt;0,INT(11580000*EXP(-0.56476*(X59-0.2))+76.46),"0")</f>
        <v>363</v>
      </c>
      <c r="Z59" s="47">
        <f>Z58+0.1</f>
        <v>18.990000000000038</v>
      </c>
      <c r="AA59" s="50">
        <f>IF(Z59&gt;0,INT(11580000*EXP(-0.56476*(Z59-0.2))+76.46),"0")</f>
        <v>361</v>
      </c>
    </row>
    <row r="60">
      <c r="A60" s="102">
        <v>20.8</v>
      </c>
      <c r="B60" s="102">
        <v>19.9</v>
      </c>
      <c r="C60" s="102">
        <v>19.6</v>
      </c>
      <c r="D60" s="102">
        <v>19.5</v>
      </c>
      <c r="E60" s="102">
        <v>20.4</v>
      </c>
      <c r="F60" s="102">
        <v>19.3</v>
      </c>
      <c r="G60" s="102">
        <v>19.3</v>
      </c>
      <c r="H60" s="102">
        <v>19</v>
      </c>
      <c r="I60" s="48">
        <f>IF(H60&gt;0,INT(11580000*EXP(-0.56476*(H60-0.2))+76.46),"0")</f>
        <v>359</v>
      </c>
      <c r="J60" s="47">
        <f>J59+0.1</f>
        <v>19.010000000000037</v>
      </c>
      <c r="K60" s="49">
        <f>IF(J60&gt;0,INT(11580000*EXP(-0.56476*(J60-0.2))+76.46),"0")</f>
        <v>358</v>
      </c>
      <c r="L60" s="47">
        <f>L59+0.1</f>
        <v>19.02000000000004</v>
      </c>
      <c r="M60" s="49">
        <f>IF(L60&gt;0,INT(11580000*EXP(-0.56476*(L60-0.2))+76.46),"0")</f>
        <v>356</v>
      </c>
      <c r="N60" s="47">
        <f>N59+0.1</f>
        <v>19.03000000000004</v>
      </c>
      <c r="O60" s="49">
        <f>IF(N60&gt;0,INT(11580000*EXP(-0.56476*(N60-0.2))+76.46),"0")</f>
        <v>355</v>
      </c>
      <c r="P60" s="47">
        <f>P59+0.1</f>
        <v>19.040000000000042</v>
      </c>
      <c r="Q60" s="49">
        <f>IF(P60&gt;0,INT(11580000*EXP(-0.56476*(P60-0.2))+76.46),"0")</f>
        <v>353</v>
      </c>
      <c r="R60" s="47">
        <f>R59+0.1</f>
        <v>19.05000000000004</v>
      </c>
      <c r="S60" s="49">
        <f>IF(R60&gt;0,INT(11580000*EXP(-0.56476*(R60-0.2))+76.46),"0")</f>
        <v>352</v>
      </c>
      <c r="T60" s="47">
        <f>T59+0.1</f>
        <v>19.06000000000004</v>
      </c>
      <c r="U60" s="49">
        <f>IF(T60&gt;0,INT(11580000*EXP(-0.56476*(T60-0.2))+76.46),"0")</f>
        <v>350</v>
      </c>
      <c r="V60" s="47">
        <f>V59+0.1</f>
        <v>19.07000000000004</v>
      </c>
      <c r="W60" s="49">
        <f>IF(V60&gt;0,INT(11580000*EXP(-0.56476*(V60-0.2))+76.46),"0")</f>
        <v>348</v>
      </c>
      <c r="X60" s="47">
        <f>X59+0.1</f>
        <v>19.08000000000004</v>
      </c>
      <c r="Y60" s="49">
        <f>IF(X60&gt;0,INT(11580000*EXP(-0.56476*(X60-0.2))+76.46),"0")</f>
        <v>347</v>
      </c>
      <c r="Z60" s="47">
        <f>Z59+0.1</f>
        <v>19.09000000000004</v>
      </c>
      <c r="AA60" s="50">
        <f>IF(Z60&gt;0,INT(11580000*EXP(-0.56476*(Z60-0.2))+76.46),"0")</f>
        <v>345</v>
      </c>
    </row>
    <row r="61">
      <c r="A61" s="102">
        <v>20.9</v>
      </c>
      <c r="B61" s="102">
        <v>20</v>
      </c>
      <c r="C61" s="102">
        <v>19.7</v>
      </c>
      <c r="D61" s="102">
        <v>19.6</v>
      </c>
      <c r="E61" s="102">
        <v>20.5</v>
      </c>
      <c r="F61" s="102">
        <v>19.4</v>
      </c>
      <c r="G61" s="102">
        <v>19.4</v>
      </c>
      <c r="H61" s="102">
        <v>19.1</v>
      </c>
      <c r="I61" s="48">
        <f>IF(H61&gt;0,INT(11580000*EXP(-0.56476*(H61-0.2))+76.46),"0")</f>
        <v>344</v>
      </c>
      <c r="J61" s="47">
        <f>J60+0.1</f>
        <v>19.11000000000004</v>
      </c>
      <c r="K61" s="49">
        <f>IF(J61&gt;0,INT(11580000*EXP(-0.56476*(J61-0.2))+76.46),"0")</f>
        <v>342</v>
      </c>
      <c r="L61" s="47">
        <f>L60+0.1</f>
        <v>19.12000000000004</v>
      </c>
      <c r="M61" s="49">
        <f>IF(L61&gt;0,INT(11580000*EXP(-0.56476*(L61-0.2))+76.46),"0")</f>
        <v>341</v>
      </c>
      <c r="N61" s="47">
        <f>N60+0.1</f>
        <v>19.13000000000004</v>
      </c>
      <c r="O61" s="49">
        <f>IF(N61&gt;0,INT(11580000*EXP(-0.56476*(N61-0.2))+76.46),"0")</f>
        <v>339</v>
      </c>
      <c r="P61" s="47">
        <f>P60+0.1</f>
        <v>19.140000000000043</v>
      </c>
      <c r="Q61" s="49">
        <f>IF(P61&gt;0,INT(11580000*EXP(-0.56476*(P61-0.2))+76.46),"0")</f>
        <v>338</v>
      </c>
      <c r="R61" s="47">
        <f>R60+0.1</f>
        <v>19.15000000000004</v>
      </c>
      <c r="S61" s="49">
        <f>IF(R61&gt;0,INT(11580000*EXP(-0.56476*(R61-0.2))+76.46),"0")</f>
        <v>336</v>
      </c>
      <c r="T61" s="47">
        <f>T60+0.1</f>
        <v>19.160000000000043</v>
      </c>
      <c r="U61" s="49">
        <f>IF(T61&gt;0,INT(11580000*EXP(-0.56476*(T61-0.2))+76.46),"0")</f>
        <v>335</v>
      </c>
      <c r="V61" s="47">
        <f>V60+0.1</f>
        <v>19.17000000000004</v>
      </c>
      <c r="W61" s="49">
        <f>IF(V61&gt;0,INT(11580000*EXP(-0.56476*(V61-0.2))+76.46),"0")</f>
        <v>334</v>
      </c>
      <c r="X61" s="47">
        <f>X60+0.1</f>
        <v>19.180000000000042</v>
      </c>
      <c r="Y61" s="49">
        <f>IF(X61&gt;0,INT(11580000*EXP(-0.56476*(X61-0.2))+76.46),"0")</f>
        <v>332</v>
      </c>
      <c r="Z61" s="47">
        <f>Z60+0.1</f>
        <v>19.19000000000004</v>
      </c>
      <c r="AA61" s="50">
        <f>IF(Z61&gt;0,INT(11580000*EXP(-0.56476*(Z61-0.2))+76.46),"0")</f>
        <v>331</v>
      </c>
    </row>
    <row r="62">
      <c r="A62" s="102">
        <v>21</v>
      </c>
      <c r="B62" s="102">
        <v>20.1</v>
      </c>
      <c r="C62" s="102">
        <v>19.8</v>
      </c>
      <c r="D62" s="102">
        <v>19.7</v>
      </c>
      <c r="E62" s="102">
        <v>20.6</v>
      </c>
      <c r="F62" s="102">
        <v>19.5</v>
      </c>
      <c r="G62" s="102">
        <v>19.5</v>
      </c>
      <c r="H62" s="102">
        <v>19.2</v>
      </c>
      <c r="I62" s="48">
        <f>IF(H62&gt;0,INT(11580000*EXP(-0.56476*(H62-0.2))+76.46),"0")</f>
        <v>329</v>
      </c>
      <c r="J62" s="47">
        <f>J61+0.1</f>
        <v>19.21000000000004</v>
      </c>
      <c r="K62" s="49">
        <f>IF(J62&gt;0,INT(11580000*EXP(-0.56476*(J62-0.2))+76.46),"0")</f>
        <v>328</v>
      </c>
      <c r="L62" s="47">
        <f>L61+0.1</f>
        <v>19.22000000000004</v>
      </c>
      <c r="M62" s="49">
        <f>IF(L62&gt;0,INT(11580000*EXP(-0.56476*(L62-0.2))+76.46),"0")</f>
        <v>326</v>
      </c>
      <c r="N62" s="47">
        <f>N61+0.1</f>
        <v>19.230000000000043</v>
      </c>
      <c r="O62" s="49">
        <f>IF(N62&gt;0,INT(11580000*EXP(-0.56476*(N62-0.2))+76.46),"0")</f>
        <v>325</v>
      </c>
      <c r="P62" s="47">
        <f>P61+0.1</f>
        <v>19.240000000000045</v>
      </c>
      <c r="Q62" s="49">
        <f>IF(P62&gt;0,INT(11580000*EXP(-0.56476*(P62-0.2))+76.46),"0")</f>
        <v>324</v>
      </c>
      <c r="R62" s="47">
        <f>R61+0.1</f>
        <v>19.250000000000043</v>
      </c>
      <c r="S62" s="49">
        <f>IF(R62&gt;0,INT(11580000*EXP(-0.56476*(R62-0.2))+76.46),"0")</f>
        <v>322</v>
      </c>
      <c r="T62" s="47">
        <f>T61+0.1</f>
        <v>19.260000000000044</v>
      </c>
      <c r="U62" s="49">
        <f>IF(T62&gt;0,INT(11580000*EXP(-0.56476*(T62-0.2))+76.46),"0")</f>
        <v>321</v>
      </c>
      <c r="V62" s="47">
        <f>V61+0.1</f>
        <v>19.270000000000042</v>
      </c>
      <c r="W62" s="49">
        <f>IF(V62&gt;0,INT(11580000*EXP(-0.56476*(V62-0.2))+76.46),"0")</f>
        <v>319</v>
      </c>
      <c r="X62" s="47">
        <f>X61+0.1</f>
        <v>19.280000000000044</v>
      </c>
      <c r="Y62" s="49">
        <f>IF(X62&gt;0,INT(11580000*EXP(-0.56476*(X62-0.2))+76.46),"0")</f>
        <v>318</v>
      </c>
      <c r="Z62" s="47">
        <f>Z61+0.1</f>
        <v>19.290000000000042</v>
      </c>
      <c r="AA62" s="50">
        <f>IF(Z62&gt;0,INT(11580000*EXP(-0.56476*(Z62-0.2))+76.46),"0")</f>
        <v>317</v>
      </c>
    </row>
    <row r="63">
      <c r="A63" s="102">
        <v>21.1</v>
      </c>
      <c r="B63" s="102">
        <v>20.2</v>
      </c>
      <c r="C63" s="102">
        <v>19.9</v>
      </c>
      <c r="D63" s="102">
        <v>19.8</v>
      </c>
      <c r="E63" s="102">
        <v>20.7</v>
      </c>
      <c r="F63" s="102">
        <v>19.6</v>
      </c>
      <c r="G63" s="102">
        <v>19.6</v>
      </c>
      <c r="H63" s="102">
        <v>19.3</v>
      </c>
      <c r="I63" s="48">
        <f>IF(H63&gt;0,INT(11580000*EXP(-0.56476*(H63-0.2))+76.46),"0")</f>
        <v>315</v>
      </c>
      <c r="J63" s="47">
        <f>J62+0.1</f>
        <v>19.31000000000004</v>
      </c>
      <c r="K63" s="49">
        <f>IF(J63&gt;0,INT(11580000*EXP(-0.56476*(J63-0.2))+76.46),"0")</f>
        <v>314</v>
      </c>
      <c r="L63" s="47">
        <f>L62+0.1</f>
        <v>19.320000000000043</v>
      </c>
      <c r="M63" s="49">
        <f>IF(L63&gt;0,INT(11580000*EXP(-0.56476*(L63-0.2))+76.46),"0")</f>
        <v>313</v>
      </c>
      <c r="N63" s="47">
        <f>N62+0.1</f>
        <v>19.330000000000044</v>
      </c>
      <c r="O63" s="49">
        <f>IF(N63&gt;0,INT(11580000*EXP(-0.56476*(N63-0.2))+76.46),"0")</f>
        <v>311</v>
      </c>
      <c r="P63" s="47">
        <f>P62+0.1</f>
        <v>19.340000000000046</v>
      </c>
      <c r="Q63" s="49">
        <f>IF(P63&gt;0,INT(11580000*EXP(-0.56476*(P63-0.2))+76.46),"0")</f>
        <v>310</v>
      </c>
      <c r="R63" s="47">
        <f>R62+0.1</f>
        <v>19.350000000000044</v>
      </c>
      <c r="S63" s="49">
        <f>IF(R63&gt;0,INT(11580000*EXP(-0.56476*(R63-0.2))+76.46),"0")</f>
        <v>309</v>
      </c>
      <c r="T63" s="47">
        <f>T62+0.1</f>
        <v>19.360000000000046</v>
      </c>
      <c r="U63" s="49">
        <f>IF(T63&gt;0,INT(11580000*EXP(-0.56476*(T63-0.2))+76.46),"0")</f>
        <v>307</v>
      </c>
      <c r="V63" s="47">
        <f>V62+0.1</f>
        <v>19.370000000000044</v>
      </c>
      <c r="W63" s="49">
        <f>IF(V63&gt;0,INT(11580000*EXP(-0.56476*(V63-0.2))+76.46),"0")</f>
        <v>306</v>
      </c>
      <c r="X63" s="47">
        <f>X62+0.1</f>
        <v>19.380000000000045</v>
      </c>
      <c r="Y63" s="49">
        <f>IF(X63&gt;0,INT(11580000*EXP(-0.56476*(X63-0.2))+76.46),"0")</f>
        <v>305</v>
      </c>
      <c r="Z63" s="47">
        <f>Z62+0.1</f>
        <v>19.390000000000043</v>
      </c>
      <c r="AA63" s="50">
        <f>IF(Z63&gt;0,INT(11580000*EXP(-0.56476*(Z63-0.2))+76.46),"0")</f>
        <v>303</v>
      </c>
    </row>
    <row r="64">
      <c r="A64" s="102">
        <v>21.2</v>
      </c>
      <c r="B64" s="102">
        <v>20.3</v>
      </c>
      <c r="C64" s="102">
        <v>20</v>
      </c>
      <c r="D64" s="102">
        <v>19.9</v>
      </c>
      <c r="E64" s="102">
        <v>20.8</v>
      </c>
      <c r="F64" s="102">
        <v>19.7</v>
      </c>
      <c r="G64" s="102">
        <v>19.7</v>
      </c>
      <c r="H64" s="102">
        <v>19.4</v>
      </c>
      <c r="I64" s="48">
        <f>IF(H64&gt;0,INT(11580000*EXP(-0.56476*(H64-0.2))+76.46),"0")</f>
        <v>302</v>
      </c>
      <c r="J64" s="47">
        <f>J63+0.1</f>
        <v>19.410000000000043</v>
      </c>
      <c r="K64" s="49">
        <f>IF(J64&gt;0,INT(11580000*EXP(-0.56476*(J64-0.2))+76.46),"0")</f>
        <v>301</v>
      </c>
      <c r="L64" s="47">
        <f>L63+0.1</f>
        <v>19.420000000000044</v>
      </c>
      <c r="M64" s="49">
        <f>IF(L64&gt;0,INT(11580000*EXP(-0.56476*(L64-0.2))+76.46),"0")</f>
        <v>300</v>
      </c>
      <c r="N64" s="47">
        <f>N63+0.1</f>
        <v>19.430000000000046</v>
      </c>
      <c r="O64" s="49">
        <f>IF(N64&gt;0,INT(11580000*EXP(-0.56476*(N64-0.2))+76.46),"0")</f>
        <v>298</v>
      </c>
      <c r="P64" s="47">
        <f>P63+0.1</f>
        <v>19.440000000000047</v>
      </c>
      <c r="Q64" s="49">
        <f>IF(P64&gt;0,INT(11580000*EXP(-0.56476*(P64-0.2))+76.46),"0")</f>
        <v>297</v>
      </c>
      <c r="R64" s="47">
        <f>R63+0.1</f>
        <v>19.450000000000045</v>
      </c>
      <c r="S64" s="49">
        <f>IF(R64&gt;0,INT(11580000*EXP(-0.56476*(R64-0.2))+76.46),"0")</f>
        <v>296</v>
      </c>
      <c r="T64" s="47">
        <f>T63+0.1</f>
        <v>19.460000000000047</v>
      </c>
      <c r="U64" s="49">
        <f>IF(T64&gt;0,INT(11580000*EXP(-0.56476*(T64-0.2))+76.46),"0")</f>
        <v>295</v>
      </c>
      <c r="V64" s="47">
        <f>V63+0.1</f>
        <v>19.470000000000045</v>
      </c>
      <c r="W64" s="49">
        <f>IF(V64&gt;0,INT(11580000*EXP(-0.56476*(V64-0.2))+76.46),"0")</f>
        <v>293</v>
      </c>
      <c r="X64" s="47">
        <f>X63+0.1</f>
        <v>19.480000000000047</v>
      </c>
      <c r="Y64" s="49">
        <f>IF(X64&gt;0,INT(11580000*EXP(-0.56476*(X64-0.2))+76.46),"0")</f>
        <v>292</v>
      </c>
      <c r="Z64" s="47">
        <f>Z63+0.1</f>
        <v>19.490000000000045</v>
      </c>
      <c r="AA64" s="50">
        <f>IF(Z64&gt;0,INT(11580000*EXP(-0.56476*(Z64-0.2))+76.46),"0")</f>
        <v>291</v>
      </c>
    </row>
    <row r="65">
      <c r="A65" s="102">
        <v>21.3</v>
      </c>
      <c r="B65" s="102">
        <v>20.4</v>
      </c>
      <c r="C65" s="102">
        <v>20.1</v>
      </c>
      <c r="D65" s="102">
        <v>20</v>
      </c>
      <c r="E65" s="102">
        <v>20.9</v>
      </c>
      <c r="F65" s="102">
        <v>19.8</v>
      </c>
      <c r="G65" s="102">
        <v>19.8</v>
      </c>
      <c r="H65" s="102">
        <v>19.5</v>
      </c>
      <c r="I65" s="48">
        <f>IF(H65&gt;0,INT(11580000*EXP(-0.56476*(H65-0.2))+76.46),"0")</f>
        <v>290</v>
      </c>
      <c r="J65" s="47">
        <f>J64+0.1</f>
        <v>19.510000000000044</v>
      </c>
      <c r="K65" s="49">
        <f>IF(J65&gt;0,INT(11580000*EXP(-0.56476*(J65-0.2))+76.46),"0")</f>
        <v>289</v>
      </c>
      <c r="L65" s="47">
        <f>L64+0.1</f>
        <v>19.520000000000046</v>
      </c>
      <c r="M65" s="49">
        <f>IF(L65&gt;0,INT(11580000*EXP(-0.56476*(L65-0.2))+76.46),"0")</f>
        <v>287</v>
      </c>
      <c r="N65" s="47">
        <f>N64+0.1</f>
        <v>19.530000000000047</v>
      </c>
      <c r="O65" s="49">
        <f>IF(N65&gt;0,INT(11580000*EXP(-0.56476*(N65-0.2))+76.46),"0")</f>
        <v>286</v>
      </c>
      <c r="P65" s="47">
        <f>P64+0.1</f>
        <v>19.54000000000005</v>
      </c>
      <c r="Q65" s="49">
        <f>IF(P65&gt;0,INT(11580000*EXP(-0.56476*(P65-0.2))+76.46),"0")</f>
        <v>285</v>
      </c>
      <c r="R65" s="47">
        <f>R64+0.1</f>
        <v>19.550000000000047</v>
      </c>
      <c r="S65" s="49">
        <f>IF(R65&gt;0,INT(11580000*EXP(-0.56476*(R65-0.2))+76.46),"0")</f>
        <v>284</v>
      </c>
      <c r="T65" s="47">
        <f>T64+0.1</f>
        <v>19.56000000000005</v>
      </c>
      <c r="U65" s="49">
        <f>IF(T65&gt;0,INT(11580000*EXP(-0.56476*(T65-0.2))+76.46),"0")</f>
        <v>283</v>
      </c>
      <c r="V65" s="47">
        <f>V64+0.1</f>
        <v>19.570000000000046</v>
      </c>
      <c r="W65" s="49">
        <f>IF(V65&gt;0,INT(11580000*EXP(-0.56476*(V65-0.2))+76.46),"0")</f>
        <v>281</v>
      </c>
      <c r="X65" s="47">
        <f>X64+0.1</f>
        <v>19.580000000000048</v>
      </c>
      <c r="Y65" s="49">
        <f>IF(X65&gt;0,INT(11580000*EXP(-0.56476*(X65-0.2))+76.46),"0")</f>
        <v>280</v>
      </c>
      <c r="Z65" s="47">
        <f>Z64+0.1</f>
        <v>19.590000000000046</v>
      </c>
      <c r="AA65" s="50">
        <f>IF(Z65&gt;0,INT(11580000*EXP(-0.56476*(Z65-0.2))+76.46),"0")</f>
        <v>279</v>
      </c>
    </row>
    <row r="66">
      <c r="A66" s="102">
        <v>21.4</v>
      </c>
      <c r="B66" s="102">
        <v>20.5</v>
      </c>
      <c r="C66" s="102">
        <v>20.2</v>
      </c>
      <c r="D66" s="102">
        <v>20.1</v>
      </c>
      <c r="E66" s="102">
        <v>21</v>
      </c>
      <c r="F66" s="102">
        <v>19.9</v>
      </c>
      <c r="G66" s="102">
        <v>19.9</v>
      </c>
      <c r="H66" s="102">
        <v>19.6</v>
      </c>
      <c r="I66" s="48">
        <f>IF(H66&gt;0,INT(11580000*EXP(-0.56476*(H66-0.2))+76.46),"0")</f>
        <v>278</v>
      </c>
      <c r="J66" s="47">
        <f>J65+0.1</f>
        <v>19.610000000000046</v>
      </c>
      <c r="K66" s="49">
        <f>IF(J66&gt;0,INT(11580000*EXP(-0.56476*(J66-0.2))+76.46),"0")</f>
        <v>277</v>
      </c>
      <c r="L66" s="47">
        <f>L65+0.1</f>
        <v>19.620000000000047</v>
      </c>
      <c r="M66" s="49">
        <f>IF(L66&gt;0,INT(11580000*EXP(-0.56476*(L66-0.2))+76.46),"0")</f>
        <v>276</v>
      </c>
      <c r="N66" s="47">
        <f>N65+0.1</f>
        <v>19.63000000000005</v>
      </c>
      <c r="O66" s="49">
        <f>IF(N66&gt;0,INT(11580000*EXP(-0.56476*(N66-0.2))+76.46),"0")</f>
        <v>275</v>
      </c>
      <c r="P66" s="47">
        <f>P65+0.1</f>
        <v>19.64000000000005</v>
      </c>
      <c r="Q66" s="49">
        <f>IF(P66&gt;0,INT(11580000*EXP(-0.56476*(P66-0.2))+76.46),"0")</f>
        <v>273</v>
      </c>
      <c r="R66" s="47">
        <f>R65+0.1</f>
        <v>19.65000000000005</v>
      </c>
      <c r="S66" s="49">
        <f>IF(R66&gt;0,INT(11580000*EXP(-0.56476*(R66-0.2))+76.46),"0")</f>
        <v>272</v>
      </c>
      <c r="T66" s="47">
        <f>T65+0.1</f>
        <v>19.66000000000005</v>
      </c>
      <c r="U66" s="49">
        <f>IF(T66&gt;0,INT(11580000*EXP(-0.56476*(T66-0.2))+76.46),"0")</f>
        <v>271</v>
      </c>
      <c r="V66" s="47">
        <f>V65+0.1</f>
        <v>19.670000000000048</v>
      </c>
      <c r="W66" s="49">
        <f>IF(V66&gt;0,INT(11580000*EXP(-0.56476*(V66-0.2))+76.46),"0")</f>
        <v>270</v>
      </c>
      <c r="X66" s="47">
        <f>X65+0.1</f>
        <v>19.68000000000005</v>
      </c>
      <c r="Y66" s="49">
        <f>IF(X66&gt;0,INT(11580000*EXP(-0.56476*(X66-0.2))+76.46),"0")</f>
        <v>269</v>
      </c>
      <c r="Z66" s="47">
        <f>Z65+0.1</f>
        <v>19.690000000000047</v>
      </c>
      <c r="AA66" s="50">
        <f>IF(Z66&gt;0,INT(11580000*EXP(-0.56476*(Z66-0.2))+76.46),"0")</f>
        <v>268</v>
      </c>
    </row>
    <row r="67">
      <c r="A67" s="102">
        <v>21.5</v>
      </c>
      <c r="B67" s="102">
        <v>20.6</v>
      </c>
      <c r="C67" s="102">
        <v>20.3</v>
      </c>
      <c r="D67" s="102">
        <v>20.2</v>
      </c>
      <c r="E67" s="102">
        <v>21.1</v>
      </c>
      <c r="F67" s="102">
        <v>20</v>
      </c>
      <c r="G67" s="102">
        <v>20</v>
      </c>
      <c r="H67" s="102">
        <v>19.7</v>
      </c>
      <c r="I67" s="48">
        <f>IF(H67&gt;0,INT(11580000*EXP(-0.56476*(H67-0.2))+76.46),"0")</f>
        <v>267</v>
      </c>
      <c r="J67" s="47">
        <f>J66+0.1</f>
        <v>19.710000000000047</v>
      </c>
      <c r="K67" s="49">
        <f>IF(J67&gt;0,INT(11580000*EXP(-0.56476*(J67-0.2))+76.46),"0")</f>
        <v>266</v>
      </c>
      <c r="L67" s="47">
        <f>L66+0.1</f>
        <v>19.72000000000005</v>
      </c>
      <c r="M67" s="49">
        <f>IF(L67&gt;0,INT(11580000*EXP(-0.56476*(L67-0.2))+76.46),"0")</f>
        <v>265</v>
      </c>
      <c r="N67" s="47">
        <f>N66+0.1</f>
        <v>19.73000000000005</v>
      </c>
      <c r="O67" s="49">
        <f>IF(N67&gt;0,INT(11580000*EXP(-0.56476*(N67-0.2))+76.46),"0")</f>
        <v>264</v>
      </c>
      <c r="P67" s="47">
        <f>P66+0.1</f>
        <v>19.74000000000005</v>
      </c>
      <c r="Q67" s="49">
        <f>IF(P67&gt;0,INT(11580000*EXP(-0.56476*(P67-0.2))+76.46),"0")</f>
        <v>263</v>
      </c>
      <c r="R67" s="47">
        <f>R66+0.1</f>
        <v>19.75000000000005</v>
      </c>
      <c r="S67" s="49">
        <f>IF(R67&gt;0,INT(11580000*EXP(-0.56476*(R67-0.2))+76.46),"0")</f>
        <v>262</v>
      </c>
      <c r="T67" s="47">
        <f>T66+0.1</f>
        <v>19.76000000000005</v>
      </c>
      <c r="U67" s="49">
        <f>IF(T67&gt;0,INT(11580000*EXP(-0.56476*(T67-0.2))+76.46),"0")</f>
        <v>261</v>
      </c>
      <c r="V67" s="47">
        <f>V66+0.1</f>
        <v>19.77000000000005</v>
      </c>
      <c r="W67" s="49">
        <f>IF(V67&gt;0,INT(11580000*EXP(-0.56476*(V67-0.2))+76.46),"0")</f>
        <v>260</v>
      </c>
      <c r="X67" s="47">
        <f>X66+0.1</f>
        <v>19.78000000000005</v>
      </c>
      <c r="Y67" s="49">
        <f>IF(X67&gt;0,INT(11580000*EXP(-0.56476*(X67-0.2))+76.46),"0")</f>
        <v>258</v>
      </c>
      <c r="Z67" s="47">
        <f>Z66+0.1</f>
        <v>19.79000000000005</v>
      </c>
      <c r="AA67" s="50">
        <f>IF(Z67&gt;0,INT(11580000*EXP(-0.56476*(Z67-0.2))+76.46),"0")</f>
        <v>257</v>
      </c>
    </row>
    <row r="68">
      <c r="A68" s="102">
        <v>21.6</v>
      </c>
      <c r="B68" s="102">
        <v>20.7</v>
      </c>
      <c r="C68" s="102">
        <v>20.4</v>
      </c>
      <c r="D68" s="102">
        <v>20.3</v>
      </c>
      <c r="E68" s="102">
        <v>21.2</v>
      </c>
      <c r="F68" s="102">
        <v>20.1</v>
      </c>
      <c r="G68" s="102">
        <v>20.1</v>
      </c>
      <c r="H68" s="102">
        <v>19.8</v>
      </c>
      <c r="I68" s="48">
        <f>IF(H68&gt;0,INT(11580000*EXP(-0.56476*(H68-0.2))+76.46),"0")</f>
        <v>256</v>
      </c>
      <c r="J68" s="47">
        <f>J67+0.1</f>
        <v>19.81000000000005</v>
      </c>
      <c r="K68" s="49">
        <f>IF(J68&gt;0,INT(11580000*EXP(-0.56476*(J68-0.2))+76.46),"0")</f>
        <v>255</v>
      </c>
      <c r="L68" s="47">
        <f>L67+0.1</f>
        <v>19.82000000000005</v>
      </c>
      <c r="M68" s="49">
        <f>IF(L68&gt;0,INT(11580000*EXP(-0.56476*(L68-0.2))+76.46),"0")</f>
        <v>254</v>
      </c>
      <c r="N68" s="47">
        <f>N67+0.1</f>
        <v>19.83000000000005</v>
      </c>
      <c r="O68" s="49">
        <f>IF(N68&gt;0,INT(11580000*EXP(-0.56476*(N68-0.2))+76.46),"0")</f>
        <v>253</v>
      </c>
      <c r="P68" s="47">
        <f>P67+0.1</f>
        <v>19.840000000000053</v>
      </c>
      <c r="Q68" s="49">
        <f>IF(P68&gt;0,INT(11580000*EXP(-0.56476*(P68-0.2))+76.46),"0")</f>
        <v>252</v>
      </c>
      <c r="R68" s="47">
        <f>R67+0.1</f>
        <v>19.85000000000005</v>
      </c>
      <c r="S68" s="49">
        <f>IF(R68&gt;0,INT(11580000*EXP(-0.56476*(R68-0.2))+76.46),"0")</f>
        <v>251</v>
      </c>
      <c r="T68" s="47">
        <f>T67+0.1</f>
        <v>19.860000000000053</v>
      </c>
      <c r="U68" s="49">
        <f>IF(T68&gt;0,INT(11580000*EXP(-0.56476*(T68-0.2))+76.46),"0")</f>
        <v>250</v>
      </c>
      <c r="V68" s="47">
        <f>V67+0.1</f>
        <v>19.87000000000005</v>
      </c>
      <c r="W68" s="49">
        <f>IF(V68&gt;0,INT(11580000*EXP(-0.56476*(V68-0.2))+76.46),"0")</f>
        <v>249</v>
      </c>
      <c r="X68" s="47">
        <f>X67+0.1</f>
        <v>19.880000000000052</v>
      </c>
      <c r="Y68" s="49">
        <f>IF(X68&gt;0,INT(11580000*EXP(-0.56476*(X68-0.2))+76.46),"0")</f>
        <v>248</v>
      </c>
      <c r="Z68" s="47">
        <f>Z67+0.1</f>
        <v>19.89000000000005</v>
      </c>
      <c r="AA68" s="50">
        <f>IF(Z68&gt;0,INT(11580000*EXP(-0.56476*(Z68-0.2))+76.46),"0")</f>
        <v>247</v>
      </c>
    </row>
    <row r="69">
      <c r="A69" s="102">
        <v>21.7</v>
      </c>
      <c r="B69" s="102">
        <v>20.8</v>
      </c>
      <c r="C69" s="102">
        <v>20.5</v>
      </c>
      <c r="D69" s="102">
        <v>20.4</v>
      </c>
      <c r="E69" s="102">
        <v>21.3</v>
      </c>
      <c r="F69" s="102">
        <v>20.2</v>
      </c>
      <c r="G69" s="102">
        <v>20.2</v>
      </c>
      <c r="H69" s="102">
        <v>19.9</v>
      </c>
      <c r="I69" s="48">
        <f>IF(H69&gt;0,INT(11580000*EXP(-0.56476*(H69-0.2))+76.46),"0")</f>
        <v>247</v>
      </c>
      <c r="J69" s="47">
        <f>J68+0.1</f>
        <v>19.91000000000005</v>
      </c>
      <c r="K69" s="49">
        <f>IF(J69&gt;0,INT(11580000*EXP(-0.56476*(J69-0.2))+76.46),"0")</f>
        <v>246</v>
      </c>
      <c r="L69" s="47">
        <f>L68+0.1</f>
        <v>19.92000000000005</v>
      </c>
      <c r="M69" s="49">
        <f>IF(L69&gt;0,INT(11580000*EXP(-0.56476*(L69-0.2))+76.46),"0")</f>
        <v>245</v>
      </c>
      <c r="N69" s="47">
        <f>N68+0.1</f>
        <v>19.930000000000053</v>
      </c>
      <c r="O69" s="49">
        <f>IF(N69&gt;0,INT(11580000*EXP(-0.56476*(N69-0.2))+76.46),"0")</f>
        <v>244</v>
      </c>
      <c r="P69" s="47">
        <f>P68+0.1</f>
        <v>19.940000000000055</v>
      </c>
      <c r="Q69" s="49">
        <f>IF(P69&gt;0,INT(11580000*EXP(-0.56476*(P69-0.2))+76.46),"0")</f>
        <v>243</v>
      </c>
      <c r="R69" s="47">
        <f>R68+0.1</f>
        <v>19.950000000000053</v>
      </c>
      <c r="S69" s="49">
        <f>IF(R69&gt;0,INT(11580000*EXP(-0.56476*(R69-0.2))+76.46),"0")</f>
        <v>242</v>
      </c>
      <c r="T69" s="47">
        <f>T68+0.1</f>
        <v>19.960000000000054</v>
      </c>
      <c r="U69" s="49">
        <f>IF(T69&gt;0,INT(11580000*EXP(-0.56476*(T69-0.2))+76.46),"0")</f>
        <v>241</v>
      </c>
      <c r="V69" s="47">
        <f>V68+0.1</f>
        <v>19.970000000000052</v>
      </c>
      <c r="W69" s="49">
        <f>IF(V69&gt;0,INT(11580000*EXP(-0.56476*(V69-0.2))+76.46),"0")</f>
        <v>240</v>
      </c>
      <c r="X69" s="47">
        <f>X68+0.1</f>
        <v>19.980000000000054</v>
      </c>
      <c r="Y69" s="49">
        <f>IF(X69&gt;0,INT(11580000*EXP(-0.56476*(X69-0.2))+76.46),"0")</f>
        <v>239</v>
      </c>
      <c r="Z69" s="47">
        <f>Z68+0.1</f>
        <v>19.99000000000005</v>
      </c>
      <c r="AA69" s="50">
        <f>IF(Z69&gt;0,INT(11580000*EXP(-0.56476*(Z69-0.2))+76.46),"0")</f>
        <v>238</v>
      </c>
    </row>
    <row r="70">
      <c r="A70" s="102">
        <v>21.8</v>
      </c>
      <c r="B70" s="102">
        <v>20.9</v>
      </c>
      <c r="C70" s="102">
        <v>20.6</v>
      </c>
      <c r="D70" s="102">
        <v>20.5</v>
      </c>
      <c r="E70" s="102">
        <v>21.4</v>
      </c>
      <c r="F70" s="102">
        <v>20.3</v>
      </c>
      <c r="G70" s="102">
        <v>20.3</v>
      </c>
      <c r="H70" s="102">
        <v>20</v>
      </c>
      <c r="I70" s="48">
        <f>IF(H70&gt;0,INT(11580000*EXP(-0.56476*(H70-0.2))+76.46),"0")</f>
        <v>237</v>
      </c>
      <c r="J70" s="47">
        <f>J69+0.1</f>
        <v>20.01000000000005</v>
      </c>
      <c r="K70" s="49">
        <f>IF(J70&gt;0,INT(11580000*EXP(-0.56476*(J70-0.2))+76.46),"0")</f>
        <v>236</v>
      </c>
      <c r="L70" s="47">
        <f>L69+0.1</f>
        <v>20.020000000000053</v>
      </c>
      <c r="M70" s="49">
        <f>IF(L70&gt;0,INT(11580000*EXP(-0.56476*(L70-0.2))+76.46),"0")</f>
        <v>235</v>
      </c>
      <c r="N70" s="47">
        <f>N69+0.1</f>
        <v>20.030000000000054</v>
      </c>
      <c r="O70" s="49">
        <f>IF(N70&gt;0,INT(11580000*EXP(-0.56476*(N70-0.2))+76.46),"0")</f>
        <v>234</v>
      </c>
      <c r="P70" s="47">
        <f>P69+0.1</f>
        <v>20.040000000000056</v>
      </c>
      <c r="Q70" s="49">
        <f>IF(P70&gt;0,INT(11580000*EXP(-0.56476*(P70-0.2))+76.46),"0")</f>
        <v>234</v>
      </c>
      <c r="R70" s="47">
        <f>R69+0.1</f>
        <v>20.050000000000054</v>
      </c>
      <c r="S70" s="49">
        <f>IF(R70&gt;0,INT(11580000*EXP(-0.56476*(R70-0.2))+76.46),"0")</f>
        <v>233</v>
      </c>
      <c r="T70" s="47">
        <f>T69+0.1</f>
        <v>20.060000000000056</v>
      </c>
      <c r="U70" s="49">
        <f>IF(T70&gt;0,INT(11580000*EXP(-0.56476*(T70-0.2))+76.46),"0")</f>
        <v>232</v>
      </c>
      <c r="V70" s="47">
        <f>V69+0.1</f>
        <v>20.070000000000054</v>
      </c>
      <c r="W70" s="49">
        <f>IF(V70&gt;0,INT(11580000*EXP(-0.56476*(V70-0.2))+76.46),"0")</f>
        <v>231</v>
      </c>
      <c r="X70" s="47">
        <f>X69+0.1</f>
        <v>20.080000000000055</v>
      </c>
      <c r="Y70" s="49">
        <f>IF(X70&gt;0,INT(11580000*EXP(-0.56476*(X70-0.2))+76.46),"0")</f>
        <v>230</v>
      </c>
      <c r="Z70" s="47">
        <f>Z69+0.1</f>
        <v>20.090000000000053</v>
      </c>
      <c r="AA70" s="50">
        <f>IF(Z70&gt;0,INT(11580000*EXP(-0.56476*(Z70-0.2))+76.46),"0")</f>
        <v>229</v>
      </c>
    </row>
    <row r="71">
      <c r="A71" s="102">
        <v>21.9</v>
      </c>
      <c r="B71" s="102">
        <v>21</v>
      </c>
      <c r="C71" s="102">
        <v>20.7</v>
      </c>
      <c r="D71" s="102">
        <v>20.6</v>
      </c>
      <c r="E71" s="102">
        <v>21.5</v>
      </c>
      <c r="F71" s="102">
        <v>20.4</v>
      </c>
      <c r="G71" s="102">
        <v>20.4</v>
      </c>
      <c r="H71" s="102">
        <v>20.1</v>
      </c>
      <c r="I71" s="48">
        <f>IF(H71&gt;0,INT(11580000*EXP(-0.56476*(H71-0.2))+76.46),"0")</f>
        <v>228</v>
      </c>
      <c r="J71" s="47">
        <f>J70+0.1</f>
        <v>20.110000000000053</v>
      </c>
      <c r="K71" s="49">
        <f>IF(J71&gt;0,INT(11580000*EXP(-0.56476*(J71-0.2))+76.46),"0")</f>
        <v>227</v>
      </c>
      <c r="L71" s="47">
        <f>L70+0.1</f>
        <v>20.120000000000054</v>
      </c>
      <c r="M71" s="49">
        <f>IF(L71&gt;0,INT(11580000*EXP(-0.56476*(L71-0.2))+76.46),"0")</f>
        <v>227</v>
      </c>
      <c r="N71" s="47">
        <f>N70+0.1</f>
        <v>20.130000000000056</v>
      </c>
      <c r="O71" s="49">
        <f>IF(N71&gt;0,INT(11580000*EXP(-0.56476*(N71-0.2))+76.46),"0")</f>
        <v>226</v>
      </c>
      <c r="P71" s="47">
        <f>P70+0.1</f>
        <v>20.140000000000057</v>
      </c>
      <c r="Q71" s="49">
        <f>IF(P71&gt;0,INT(11580000*EXP(-0.56476*(P71-0.2))+76.46),"0")</f>
        <v>225</v>
      </c>
      <c r="R71" s="47">
        <f>R70+0.1</f>
        <v>20.150000000000055</v>
      </c>
      <c r="S71" s="49">
        <f>IF(R71&gt;0,INT(11580000*EXP(-0.56476*(R71-0.2))+76.46),"0")</f>
        <v>224</v>
      </c>
      <c r="T71" s="47">
        <f>T70+0.1</f>
        <v>20.160000000000057</v>
      </c>
      <c r="U71" s="49">
        <f>IF(T71&gt;0,INT(11580000*EXP(-0.56476*(T71-0.2))+76.46),"0")</f>
        <v>223</v>
      </c>
      <c r="V71" s="47">
        <f>V70+0.1</f>
        <v>20.170000000000055</v>
      </c>
      <c r="W71" s="49">
        <f>IF(V71&gt;0,INT(11580000*EXP(-0.56476*(V71-0.2))+76.46),"0")</f>
        <v>222</v>
      </c>
      <c r="X71" s="47">
        <f>X70+0.1</f>
        <v>20.180000000000057</v>
      </c>
      <c r="Y71" s="49">
        <f>IF(X71&gt;0,INT(11580000*EXP(-0.56476*(X71-0.2))+76.46),"0")</f>
        <v>222</v>
      </c>
      <c r="Z71" s="47">
        <f>Z70+0.1</f>
        <v>20.190000000000055</v>
      </c>
      <c r="AA71" s="50">
        <f>IF(Z71&gt;0,INT(11580000*EXP(-0.56476*(Z71-0.2))+76.46),"0")</f>
        <v>221</v>
      </c>
    </row>
    <row r="72">
      <c r="A72" s="102">
        <v>22</v>
      </c>
      <c r="B72" s="102">
        <v>21.1</v>
      </c>
      <c r="C72" s="102">
        <v>20.8</v>
      </c>
      <c r="D72" s="102">
        <v>20.7</v>
      </c>
      <c r="E72" s="102">
        <v>21.6</v>
      </c>
      <c r="F72" s="102">
        <v>20.5</v>
      </c>
      <c r="G72" s="102">
        <v>20.5</v>
      </c>
      <c r="H72" s="102">
        <v>20.2</v>
      </c>
      <c r="I72" s="48">
        <f>IF(H72&gt;0,INT(11580000*EXP(-0.56476*(H72-0.2))+76.46),"0")</f>
        <v>220</v>
      </c>
      <c r="J72" s="47">
        <f>J71+0.1</f>
        <v>20.210000000000054</v>
      </c>
      <c r="K72" s="49">
        <f>IF(J72&gt;0,INT(11580000*EXP(-0.56476*(J72-0.2))+76.46),"0")</f>
        <v>219</v>
      </c>
      <c r="L72" s="47">
        <f>L71+0.1</f>
        <v>20.220000000000056</v>
      </c>
      <c r="M72" s="49">
        <f>IF(L72&gt;0,INT(11580000*EXP(-0.56476*(L72-0.2))+76.46),"0")</f>
        <v>218</v>
      </c>
      <c r="N72" s="47">
        <f>N71+0.1</f>
        <v>20.230000000000057</v>
      </c>
      <c r="O72" s="49">
        <f>IF(N72&gt;0,INT(11580000*EXP(-0.56476*(N72-0.2))+76.46),"0")</f>
        <v>218</v>
      </c>
      <c r="P72" s="47">
        <f>P71+0.1</f>
        <v>20.24000000000006</v>
      </c>
      <c r="Q72" s="49">
        <f>IF(P72&gt;0,INT(11580000*EXP(-0.56476*(P72-0.2))+76.46),"0")</f>
        <v>217</v>
      </c>
      <c r="R72" s="47">
        <f>R71+0.1</f>
        <v>20.250000000000057</v>
      </c>
      <c r="S72" s="49">
        <f>IF(R72&gt;0,INT(11580000*EXP(-0.56476*(R72-0.2))+76.46),"0")</f>
        <v>216</v>
      </c>
      <c r="T72" s="47">
        <f>T71+0.1</f>
        <v>20.26000000000006</v>
      </c>
      <c r="U72" s="49">
        <f>IF(T72&gt;0,INT(11580000*EXP(-0.56476*(T72-0.2))+76.46),"0")</f>
        <v>215</v>
      </c>
      <c r="V72" s="47">
        <f>V71+0.1</f>
        <v>20.270000000000056</v>
      </c>
      <c r="W72" s="49">
        <f>IF(V72&gt;0,INT(11580000*EXP(-0.56476*(V72-0.2))+76.46),"0")</f>
        <v>214</v>
      </c>
      <c r="X72" s="47">
        <f>X71+0.1</f>
        <v>20.280000000000058</v>
      </c>
      <c r="Y72" s="49">
        <f>IF(X72&gt;0,INT(11580000*EXP(-0.56476*(X72-0.2))+76.46),"0")</f>
        <v>214</v>
      </c>
      <c r="Z72" s="47">
        <f>Z71+0.1</f>
        <v>20.290000000000056</v>
      </c>
      <c r="AA72" s="50">
        <f>IF(Z72&gt;0,INT(11580000*EXP(-0.56476*(Z72-0.2))+76.46),"0")</f>
        <v>213</v>
      </c>
    </row>
    <row r="73">
      <c r="A73" s="102">
        <v>22.1</v>
      </c>
      <c r="B73" s="102">
        <v>21.2</v>
      </c>
      <c r="C73" s="102">
        <v>20.9</v>
      </c>
      <c r="D73" s="102">
        <v>20.8</v>
      </c>
      <c r="E73" s="102">
        <v>21.7</v>
      </c>
      <c r="F73" s="102">
        <v>20.6</v>
      </c>
      <c r="G73" s="102">
        <v>20.6</v>
      </c>
      <c r="H73" s="102">
        <v>20.3</v>
      </c>
      <c r="I73" s="48">
        <f>IF(H73&gt;0,INT(11580000*EXP(-0.56476*(H73-0.2))+76.46),"0")</f>
        <v>212</v>
      </c>
      <c r="J73" s="47">
        <f>J72+0.1</f>
        <v>20.310000000000056</v>
      </c>
      <c r="K73" s="49">
        <f>IF(J73&gt;0,INT(11580000*EXP(-0.56476*(J73-0.2))+76.46),"0")</f>
        <v>211</v>
      </c>
      <c r="L73" s="47">
        <f>L72+0.1</f>
        <v>20.320000000000057</v>
      </c>
      <c r="M73" s="49">
        <f>IF(L73&gt;0,INT(11580000*EXP(-0.56476*(L73-0.2))+76.46),"0")</f>
        <v>210</v>
      </c>
      <c r="N73" s="47">
        <f>N72+0.1</f>
        <v>20.33000000000006</v>
      </c>
      <c r="O73" s="49">
        <f>IF(N73&gt;0,INT(11580000*EXP(-0.56476*(N73-0.2))+76.46),"0")</f>
        <v>210</v>
      </c>
      <c r="P73" s="47">
        <f>P72+0.1</f>
        <v>20.34000000000006</v>
      </c>
      <c r="Q73" s="49">
        <f>IF(P73&gt;0,INT(11580000*EXP(-0.56476*(P73-0.2))+76.46),"0")</f>
        <v>209</v>
      </c>
      <c r="R73" s="47">
        <f>R72+0.1</f>
        <v>20.35000000000006</v>
      </c>
      <c r="S73" s="49">
        <f>IF(R73&gt;0,INT(11580000*EXP(-0.56476*(R73-0.2))+76.46),"0")</f>
        <v>208</v>
      </c>
      <c r="T73" s="47">
        <f>T72+0.1</f>
        <v>20.36000000000006</v>
      </c>
      <c r="U73" s="49">
        <f>IF(T73&gt;0,INT(11580000*EXP(-0.56476*(T73-0.2))+76.46),"0")</f>
        <v>207</v>
      </c>
      <c r="V73" s="47">
        <f>V72+0.1</f>
        <v>20.370000000000058</v>
      </c>
      <c r="W73" s="49">
        <f>IF(V73&gt;0,INT(11580000*EXP(-0.56476*(V73-0.2))+76.46),"0")</f>
        <v>207</v>
      </c>
      <c r="X73" s="47">
        <f>X72+0.1</f>
        <v>20.38000000000006</v>
      </c>
      <c r="Y73" s="49">
        <f>IF(X73&gt;0,INT(11580000*EXP(-0.56476*(X73-0.2))+76.46),"0")</f>
        <v>206</v>
      </c>
      <c r="Z73" s="47">
        <f>Z72+0.1</f>
        <v>20.390000000000057</v>
      </c>
      <c r="AA73" s="50">
        <f>IF(Z73&gt;0,INT(11580000*EXP(-0.56476*(Z73-0.2))+76.46),"0")</f>
        <v>205</v>
      </c>
    </row>
    <row r="74">
      <c r="A74" s="102">
        <v>22.2</v>
      </c>
      <c r="B74" s="102">
        <v>21.3</v>
      </c>
      <c r="C74" s="102">
        <v>21</v>
      </c>
      <c r="D74" s="102">
        <v>20.9</v>
      </c>
      <c r="E74" s="102">
        <v>21.8</v>
      </c>
      <c r="F74" s="102">
        <v>20.7</v>
      </c>
      <c r="G74" s="102">
        <v>20.7</v>
      </c>
      <c r="H74" s="102">
        <v>20.4</v>
      </c>
      <c r="I74" s="48">
        <f>IF(H74&gt;0,INT(11580000*EXP(-0.56476*(H74-0.2))+76.46),"0")</f>
        <v>205</v>
      </c>
      <c r="J74" s="47">
        <f>J73+0.1</f>
        <v>20.410000000000057</v>
      </c>
      <c r="K74" s="49">
        <f>IF(J74&gt;0,INT(11580000*EXP(-0.56476*(J74-0.2))+76.46),"0")</f>
        <v>204</v>
      </c>
      <c r="L74" s="47">
        <f>L73+0.1</f>
        <v>20.42000000000006</v>
      </c>
      <c r="M74" s="49">
        <f>IF(L74&gt;0,INT(11580000*EXP(-0.56476*(L74-0.2))+76.46),"0")</f>
        <v>203</v>
      </c>
      <c r="N74" s="47">
        <f>N73+0.1</f>
        <v>20.43000000000006</v>
      </c>
      <c r="O74" s="49">
        <f>IF(N74&gt;0,INT(11580000*EXP(-0.56476*(N74-0.2))+76.46),"0")</f>
        <v>202</v>
      </c>
      <c r="P74" s="47">
        <f>P73+0.1</f>
        <v>20.44000000000006</v>
      </c>
      <c r="Q74" s="49">
        <f>IF(P74&gt;0,INT(11580000*EXP(-0.56476*(P74-0.2))+76.46),"0")</f>
        <v>202</v>
      </c>
      <c r="R74" s="47">
        <f>R73+0.1</f>
        <v>20.45000000000006</v>
      </c>
      <c r="S74" s="49">
        <f>IF(R74&gt;0,INT(11580000*EXP(-0.56476*(R74-0.2))+76.46),"0")</f>
        <v>201</v>
      </c>
      <c r="T74" s="47">
        <f>T73+0.1</f>
        <v>20.46000000000006</v>
      </c>
      <c r="U74" s="49">
        <f>IF(T74&gt;0,INT(11580000*EXP(-0.56476*(T74-0.2))+76.46),"0")</f>
        <v>200</v>
      </c>
      <c r="V74" s="47">
        <f>V73+0.1</f>
        <v>20.47000000000006</v>
      </c>
      <c r="W74" s="49">
        <f>IF(V74&gt;0,INT(11580000*EXP(-0.56476*(V74-0.2))+76.46),"0")</f>
        <v>200</v>
      </c>
      <c r="X74" s="47">
        <f>X73+0.1</f>
        <v>20.48000000000006</v>
      </c>
      <c r="Y74" s="49">
        <f>IF(X74&gt;0,INT(11580000*EXP(-0.56476*(X74-0.2))+76.46),"0")</f>
        <v>199</v>
      </c>
      <c r="Z74" s="47">
        <f>Z73+0.1</f>
        <v>20.49000000000006</v>
      </c>
      <c r="AA74" s="50">
        <f>IF(Z74&gt;0,INT(11580000*EXP(-0.56476*(Z74-0.2))+76.46),"0")</f>
        <v>198</v>
      </c>
    </row>
    <row r="75">
      <c r="A75" s="102">
        <v>22.3</v>
      </c>
      <c r="B75" s="102">
        <v>21.4</v>
      </c>
      <c r="C75" s="102">
        <v>21.1</v>
      </c>
      <c r="D75" s="102">
        <v>21</v>
      </c>
      <c r="E75" s="102">
        <v>21.9</v>
      </c>
      <c r="F75" s="102">
        <v>20.8</v>
      </c>
      <c r="G75" s="102">
        <v>20.8</v>
      </c>
      <c r="H75" s="102">
        <v>20.5</v>
      </c>
      <c r="I75" s="48">
        <f>IF(H75&gt;0,INT(11580000*EXP(-0.56476*(H75-0.2))+76.46),"0")</f>
        <v>197</v>
      </c>
      <c r="J75" s="47">
        <f>J74+0.1</f>
        <v>20.51000000000006</v>
      </c>
      <c r="K75" s="49">
        <f>IF(J75&gt;0,INT(11580000*EXP(-0.56476*(J75-0.2))+76.46),"0")</f>
        <v>197</v>
      </c>
      <c r="L75" s="47">
        <f>L74+0.1</f>
        <v>20.52000000000006</v>
      </c>
      <c r="M75" s="49">
        <f>IF(L75&gt;0,INT(11580000*EXP(-0.56476*(L75-0.2))+76.46),"0")</f>
        <v>196</v>
      </c>
      <c r="N75" s="47">
        <f>N74+0.1</f>
        <v>20.53000000000006</v>
      </c>
      <c r="O75" s="49">
        <f>IF(N75&gt;0,INT(11580000*EXP(-0.56476*(N75-0.2))+76.46),"0")</f>
        <v>195</v>
      </c>
      <c r="P75" s="47">
        <f>P74+0.1</f>
        <v>20.540000000000063</v>
      </c>
      <c r="Q75" s="49">
        <f>IF(P75&gt;0,INT(11580000*EXP(-0.56476*(P75-0.2))+76.46),"0")</f>
        <v>195</v>
      </c>
      <c r="R75" s="47">
        <f>R74+0.1</f>
        <v>20.55000000000006</v>
      </c>
      <c r="S75" s="49">
        <f>IF(R75&gt;0,INT(11580000*EXP(-0.56476*(R75-0.2))+76.46),"0")</f>
        <v>194</v>
      </c>
      <c r="T75" s="47">
        <f>T74+0.1</f>
        <v>20.560000000000063</v>
      </c>
      <c r="U75" s="49">
        <f>IF(T75&gt;0,INT(11580000*EXP(-0.56476*(T75-0.2))+76.46),"0")</f>
        <v>193</v>
      </c>
      <c r="V75" s="47">
        <f>V74+0.1</f>
        <v>20.57000000000006</v>
      </c>
      <c r="W75" s="49">
        <f>IF(V75&gt;0,INT(11580000*EXP(-0.56476*(V75-0.2))+76.46),"0")</f>
        <v>193</v>
      </c>
      <c r="X75" s="47">
        <f>X74+0.1</f>
        <v>20.580000000000062</v>
      </c>
      <c r="Y75" s="49">
        <f>IF(X75&gt;0,INT(11580000*EXP(-0.56476*(X75-0.2))+76.46),"0")</f>
        <v>192</v>
      </c>
      <c r="Z75" s="47">
        <f>Z74+0.1</f>
        <v>20.59000000000006</v>
      </c>
      <c r="AA75" s="50">
        <f>IF(Z75&gt;0,INT(11580000*EXP(-0.56476*(Z75-0.2))+76.46),"0")</f>
        <v>191</v>
      </c>
    </row>
    <row r="76">
      <c r="A76" s="102">
        <v>22.4</v>
      </c>
      <c r="B76" s="102">
        <v>21.5</v>
      </c>
      <c r="C76" s="102">
        <v>21.2</v>
      </c>
      <c r="D76" s="102">
        <v>21.1</v>
      </c>
      <c r="E76" s="102">
        <v>22</v>
      </c>
      <c r="F76" s="102">
        <v>20.9</v>
      </c>
      <c r="G76" s="102">
        <v>20.9</v>
      </c>
      <c r="H76" s="102">
        <v>20.6</v>
      </c>
      <c r="I76" s="48">
        <f>IF(H76&gt;0,INT(11580000*EXP(-0.56476*(H76-0.2))+76.46),"0")</f>
        <v>191</v>
      </c>
      <c r="J76" s="47">
        <f>J75+0.1</f>
        <v>20.61000000000006</v>
      </c>
      <c r="K76" s="49">
        <f>IF(J76&gt;0,INT(11580000*EXP(-0.56476*(J76-0.2))+76.46),"0")</f>
        <v>190</v>
      </c>
      <c r="L76" s="47">
        <f>L75+0.1</f>
        <v>20.62000000000006</v>
      </c>
      <c r="M76" s="49">
        <f>IF(L76&gt;0,INT(11580000*EXP(-0.56476*(L76-0.2))+76.46),"0")</f>
        <v>190</v>
      </c>
      <c r="N76" s="47">
        <f>N75+0.1</f>
        <v>20.630000000000063</v>
      </c>
      <c r="O76" s="49">
        <f>IF(N76&gt;0,INT(11580000*EXP(-0.56476*(N76-0.2))+76.46),"0")</f>
        <v>189</v>
      </c>
      <c r="P76" s="47">
        <f>P75+0.1</f>
        <v>20.640000000000065</v>
      </c>
      <c r="Q76" s="49">
        <f>IF(P76&gt;0,INT(11580000*EXP(-0.56476*(P76-0.2))+76.46),"0")</f>
        <v>188</v>
      </c>
      <c r="R76" s="47">
        <f>R75+0.1</f>
        <v>20.650000000000063</v>
      </c>
      <c r="S76" s="49">
        <f>IF(R76&gt;0,INT(11580000*EXP(-0.56476*(R76-0.2))+76.46),"0")</f>
        <v>188</v>
      </c>
      <c r="T76" s="47">
        <f>T75+0.1</f>
        <v>20.660000000000064</v>
      </c>
      <c r="U76" s="49">
        <f>IF(T76&gt;0,INT(11580000*EXP(-0.56476*(T76-0.2))+76.46),"0")</f>
        <v>187</v>
      </c>
      <c r="V76" s="47">
        <f>V75+0.1</f>
        <v>20.670000000000062</v>
      </c>
      <c r="W76" s="49">
        <f>IF(V76&gt;0,INT(11580000*EXP(-0.56476*(V76-0.2))+76.46),"0")</f>
        <v>186</v>
      </c>
      <c r="X76" s="47">
        <f>X75+0.1</f>
        <v>20.680000000000064</v>
      </c>
      <c r="Y76" s="49">
        <f>IF(X76&gt;0,INT(11580000*EXP(-0.56476*(X76-0.2))+76.46),"0")</f>
        <v>186</v>
      </c>
      <c r="Z76" s="47">
        <f>Z75+0.1</f>
        <v>20.69000000000006</v>
      </c>
      <c r="AA76" s="50">
        <f>IF(Z76&gt;0,INT(11580000*EXP(-0.56476*(Z76-0.2))+76.46),"0")</f>
        <v>185</v>
      </c>
    </row>
    <row r="77">
      <c r="A77" s="102">
        <v>22.5</v>
      </c>
      <c r="B77" s="102">
        <v>21.6</v>
      </c>
      <c r="C77" s="102">
        <v>21.3</v>
      </c>
      <c r="D77" s="102">
        <v>21.2</v>
      </c>
      <c r="E77" s="102">
        <v>22.1</v>
      </c>
      <c r="F77" s="102">
        <v>21</v>
      </c>
      <c r="G77" s="102">
        <v>21</v>
      </c>
      <c r="H77" s="102">
        <v>20.7</v>
      </c>
      <c r="I77" s="48">
        <f>IF(H77&gt;0,INT(11580000*EXP(-0.56476*(H77-0.2))+76.46),"0")</f>
        <v>185</v>
      </c>
      <c r="J77" s="47">
        <f>J76+0.1</f>
        <v>20.71000000000006</v>
      </c>
      <c r="K77" s="49">
        <f>IF(J77&gt;0,INT(11580000*EXP(-0.56476*(J77-0.2))+76.46),"0")</f>
        <v>184</v>
      </c>
      <c r="L77" s="47">
        <f>L76+0.1</f>
        <v>20.720000000000063</v>
      </c>
      <c r="M77" s="49">
        <f>IF(L77&gt;0,INT(11580000*EXP(-0.56476*(L77-0.2))+76.46),"0")</f>
        <v>183</v>
      </c>
      <c r="N77" s="47">
        <f>N76+0.1</f>
        <v>20.730000000000064</v>
      </c>
      <c r="O77" s="49">
        <f>IF(N77&gt;0,INT(11580000*EXP(-0.56476*(N77-0.2))+76.46),"0")</f>
        <v>183</v>
      </c>
      <c r="P77" s="47">
        <f>P76+0.1</f>
        <v>20.740000000000066</v>
      </c>
      <c r="Q77" s="49">
        <f>IF(P77&gt;0,INT(11580000*EXP(-0.56476*(P77-0.2))+76.46),"0")</f>
        <v>182</v>
      </c>
      <c r="R77" s="47">
        <f>R76+0.1</f>
        <v>20.750000000000064</v>
      </c>
      <c r="S77" s="49">
        <f>IF(R77&gt;0,INT(11580000*EXP(-0.56476*(R77-0.2))+76.46),"0")</f>
        <v>181</v>
      </c>
      <c r="T77" s="47">
        <f>T76+0.1</f>
        <v>20.760000000000066</v>
      </c>
      <c r="U77" s="49">
        <f>IF(T77&gt;0,INT(11580000*EXP(-0.56476*(T77-0.2))+76.46),"0")</f>
        <v>181</v>
      </c>
      <c r="V77" s="47">
        <f>V76+0.1</f>
        <v>20.770000000000064</v>
      </c>
      <c r="W77" s="49">
        <f>IF(V77&gt;0,INT(11580000*EXP(-0.56476*(V77-0.2))+76.46),"0")</f>
        <v>180</v>
      </c>
      <c r="X77" s="47">
        <f>X76+0.1</f>
        <v>20.780000000000065</v>
      </c>
      <c r="Y77" s="49">
        <f>IF(X77&gt;0,INT(11580000*EXP(-0.56476*(X77-0.2))+76.46),"0")</f>
        <v>180</v>
      </c>
      <c r="Z77" s="47">
        <f>Z76+0.1</f>
        <v>20.790000000000063</v>
      </c>
      <c r="AA77" s="50">
        <f>IF(Z77&gt;0,INT(11580000*EXP(-0.56476*(Z77-0.2))+76.46),"0")</f>
        <v>179</v>
      </c>
    </row>
    <row r="78">
      <c r="A78" s="102">
        <v>22.6</v>
      </c>
      <c r="B78" s="102">
        <v>21.7</v>
      </c>
      <c r="C78" s="102">
        <v>21.4</v>
      </c>
      <c r="D78" s="102">
        <v>21.3</v>
      </c>
      <c r="E78" s="102">
        <v>22.2</v>
      </c>
      <c r="F78" s="102">
        <v>21.1</v>
      </c>
      <c r="G78" s="102">
        <v>21.1</v>
      </c>
      <c r="H78" s="102">
        <v>20.8</v>
      </c>
      <c r="I78" s="48">
        <f>IF(H78&gt;0,INT(11580000*EXP(-0.56476*(H78-0.2))+76.46),"0")</f>
        <v>179</v>
      </c>
      <c r="J78" s="47">
        <f>J77+0.1</f>
        <v>20.810000000000063</v>
      </c>
      <c r="K78" s="49">
        <f>IF(J78&gt;0,INT(11580000*EXP(-0.56476*(J78-0.2))+76.46),"0")</f>
        <v>178</v>
      </c>
      <c r="L78" s="47">
        <f>L77+0.1</f>
        <v>20.820000000000064</v>
      </c>
      <c r="M78" s="49">
        <f>IF(L78&gt;0,INT(11580000*EXP(-0.56476*(L78-0.2))+76.46),"0")</f>
        <v>177</v>
      </c>
      <c r="N78" s="47">
        <f>N77+0.1</f>
        <v>20.830000000000066</v>
      </c>
      <c r="O78" s="49">
        <f>IF(N78&gt;0,INT(11580000*EXP(-0.56476*(N78-0.2))+76.46),"0")</f>
        <v>177</v>
      </c>
      <c r="P78" s="47">
        <f>P77+0.1</f>
        <v>20.840000000000067</v>
      </c>
      <c r="Q78" s="49">
        <f>IF(P78&gt;0,INT(11580000*EXP(-0.56476*(P78-0.2))+76.46),"0")</f>
        <v>176</v>
      </c>
      <c r="R78" s="47">
        <f>R77+0.1</f>
        <v>20.850000000000065</v>
      </c>
      <c r="S78" s="49">
        <f>IF(R78&gt;0,INT(11580000*EXP(-0.56476*(R78-0.2))+76.46),"0")</f>
        <v>176</v>
      </c>
      <c r="T78" s="47">
        <f>T77+0.1</f>
        <v>20.860000000000067</v>
      </c>
      <c r="U78" s="49">
        <f>IF(T78&gt;0,INT(11580000*EXP(-0.56476*(T78-0.2))+76.46),"0")</f>
        <v>175</v>
      </c>
      <c r="V78" s="47">
        <f>V77+0.1</f>
        <v>20.870000000000065</v>
      </c>
      <c r="W78" s="49">
        <f>IF(V78&gt;0,INT(11580000*EXP(-0.56476*(V78-0.2))+76.46),"0")</f>
        <v>175</v>
      </c>
      <c r="X78" s="47">
        <f>X77+0.1</f>
        <v>20.880000000000067</v>
      </c>
      <c r="Y78" s="49">
        <f>IF(X78&gt;0,INT(11580000*EXP(-0.56476*(X78-0.2))+76.46),"0")</f>
        <v>174</v>
      </c>
      <c r="Z78" s="47">
        <f>Z77+0.1</f>
        <v>20.890000000000065</v>
      </c>
      <c r="AA78" s="50">
        <f>IF(Z78&gt;0,INT(11580000*EXP(-0.56476*(Z78-0.2))+76.46),"0")</f>
        <v>173</v>
      </c>
    </row>
    <row r="79">
      <c r="A79" s="102">
        <v>22.7</v>
      </c>
      <c r="B79" s="102">
        <v>21.8</v>
      </c>
      <c r="C79" s="102">
        <v>21.5</v>
      </c>
      <c r="D79" s="102">
        <v>21.4</v>
      </c>
      <c r="E79" s="102">
        <v>22.3</v>
      </c>
      <c r="F79" s="102">
        <v>21.2</v>
      </c>
      <c r="G79" s="102">
        <v>21.2</v>
      </c>
      <c r="H79" s="102">
        <v>20.9</v>
      </c>
      <c r="I79" s="48">
        <f>IF(H79&gt;0,INT(11580000*EXP(-0.56476*(H79-0.2))+76.46),"0")</f>
        <v>173</v>
      </c>
      <c r="J79" s="47">
        <f>J78+0.1</f>
        <v>20.910000000000064</v>
      </c>
      <c r="K79" s="49">
        <f>IF(J79&gt;0,INT(11580000*EXP(-0.56476*(J79-0.2))+76.46),"0")</f>
        <v>172</v>
      </c>
      <c r="L79" s="47">
        <f>L78+0.1</f>
        <v>20.920000000000066</v>
      </c>
      <c r="M79" s="49">
        <f>IF(L79&gt;0,INT(11580000*EXP(-0.56476*(L79-0.2))+76.46),"0")</f>
        <v>172</v>
      </c>
      <c r="N79" s="47">
        <f>N78+0.1</f>
        <v>20.930000000000067</v>
      </c>
      <c r="O79" s="49">
        <f>IF(N79&gt;0,INT(11580000*EXP(-0.56476*(N79-0.2))+76.46),"0")</f>
        <v>171</v>
      </c>
      <c r="P79" s="47">
        <f>P78+0.1</f>
        <v>20.94000000000007</v>
      </c>
      <c r="Q79" s="49">
        <f>IF(P79&gt;0,INT(11580000*EXP(-0.56476*(P79-0.2))+76.46),"0")</f>
        <v>171</v>
      </c>
      <c r="R79" s="47">
        <f>R78+0.1</f>
        <v>20.950000000000067</v>
      </c>
      <c r="S79" s="49">
        <f>IF(R79&gt;0,INT(11580000*EXP(-0.56476*(R79-0.2))+76.46),"0")</f>
        <v>170</v>
      </c>
      <c r="T79" s="47">
        <f>T78+0.1</f>
        <v>20.96000000000007</v>
      </c>
      <c r="U79" s="49">
        <f>IF(T79&gt;0,INT(11580000*EXP(-0.56476*(T79-0.2))+76.46),"0")</f>
        <v>170</v>
      </c>
      <c r="V79" s="47">
        <f>V78+0.1</f>
        <v>20.970000000000066</v>
      </c>
      <c r="W79" s="49">
        <f>IF(V79&gt;0,INT(11580000*EXP(-0.56476*(V79-0.2))+76.46),"0")</f>
        <v>169</v>
      </c>
      <c r="X79" s="47">
        <f>X78+0.1</f>
        <v>20.980000000000068</v>
      </c>
      <c r="Y79" s="49">
        <f>IF(X79&gt;0,INT(11580000*EXP(-0.56476*(X79-0.2))+76.46),"0")</f>
        <v>169</v>
      </c>
      <c r="Z79" s="47">
        <f>Z78+0.1</f>
        <v>20.990000000000066</v>
      </c>
      <c r="AA79" s="50">
        <f>IF(Z79&gt;0,INT(11580000*EXP(-0.56476*(Z79-0.2))+76.46),"0")</f>
        <v>168</v>
      </c>
    </row>
    <row r="80">
      <c r="A80" s="102">
        <v>22.8</v>
      </c>
      <c r="B80" s="102">
        <v>21.9</v>
      </c>
      <c r="C80" s="102">
        <v>21.6</v>
      </c>
      <c r="D80" s="102">
        <v>21.5</v>
      </c>
      <c r="E80" s="102">
        <v>22.4</v>
      </c>
      <c r="F80" s="102">
        <v>21.3</v>
      </c>
      <c r="G80" s="102">
        <v>21.3</v>
      </c>
      <c r="H80" s="102">
        <v>21</v>
      </c>
      <c r="I80" s="48">
        <f>IF(H80&gt;0,INT(11580000*EXP(-0.56476*(H80-0.2))+76.46),"0")</f>
        <v>168</v>
      </c>
      <c r="J80" s="47">
        <f>J79+0.1</f>
        <v>21.010000000000066</v>
      </c>
      <c r="K80" s="49">
        <f>IF(J80&gt;0,INT(11580000*EXP(-0.56476*(J80-0.2))+76.46),"0")</f>
        <v>167</v>
      </c>
      <c r="L80" s="47">
        <f>L79+0.1</f>
        <v>21.020000000000067</v>
      </c>
      <c r="M80" s="49">
        <f>IF(L80&gt;0,INT(11580000*EXP(-0.56476*(L80-0.2))+76.46),"0")</f>
        <v>167</v>
      </c>
      <c r="N80" s="47">
        <f>N79+0.1</f>
        <v>21.03000000000007</v>
      </c>
      <c r="O80" s="49">
        <f>IF(N80&gt;0,INT(11580000*EXP(-0.56476*(N80-0.2))+76.46),"0")</f>
        <v>166</v>
      </c>
      <c r="P80" s="47">
        <f>P79+0.1</f>
        <v>21.04000000000007</v>
      </c>
      <c r="Q80" s="49">
        <f>IF(P80&gt;0,INT(11580000*EXP(-0.56476*(P80-0.2))+76.46),"0")</f>
        <v>166</v>
      </c>
      <c r="R80" s="47">
        <f>R79+0.1</f>
        <v>21.050000000000068</v>
      </c>
      <c r="S80" s="49">
        <f>IF(R80&gt;0,INT(11580000*EXP(-0.56476*(R80-0.2))+76.46),"0")</f>
        <v>165</v>
      </c>
      <c r="T80" s="47">
        <f>T79+0.1</f>
        <v>21.06000000000007</v>
      </c>
      <c r="U80" s="49">
        <f>IF(T80&gt;0,INT(11580000*EXP(-0.56476*(T80-0.2))+76.46),"0")</f>
        <v>165</v>
      </c>
      <c r="V80" s="47">
        <f>V79+0.1</f>
        <v>21.070000000000068</v>
      </c>
      <c r="W80" s="49">
        <f>IF(V80&gt;0,INT(11580000*EXP(-0.56476*(V80-0.2))+76.46),"0")</f>
        <v>164</v>
      </c>
      <c r="X80" s="47">
        <f>X79+0.1</f>
        <v>21.08000000000007</v>
      </c>
      <c r="Y80" s="49">
        <f>IF(X80&gt;0,INT(11580000*EXP(-0.56476*(X80-0.2))+76.46),"0")</f>
        <v>164</v>
      </c>
      <c r="Z80" s="47">
        <f>Z79+0.1</f>
        <v>21.090000000000067</v>
      </c>
      <c r="AA80" s="50">
        <f>IF(Z80&gt;0,INT(11580000*EXP(-0.56476*(Z80-0.2))+76.46),"0")</f>
        <v>163</v>
      </c>
    </row>
    <row r="81">
      <c r="A81" s="102">
        <v>22.9</v>
      </c>
      <c r="B81" s="102">
        <v>22</v>
      </c>
      <c r="C81" s="102">
        <v>21.7</v>
      </c>
      <c r="D81" s="102">
        <v>21.6</v>
      </c>
      <c r="E81" s="102">
        <v>22.5</v>
      </c>
      <c r="F81" s="102">
        <v>21.4</v>
      </c>
      <c r="G81" s="102">
        <v>21.4</v>
      </c>
      <c r="H81" s="102">
        <v>21.1</v>
      </c>
      <c r="I81" s="48">
        <f>IF(H81&gt;0,INT(11580000*EXP(-0.56476*(H81-0.2))+76.46),"0")</f>
        <v>163</v>
      </c>
      <c r="J81" s="47">
        <f>J80+0.1</f>
        <v>21.110000000000067</v>
      </c>
      <c r="K81" s="49">
        <f>IF(J81&gt;0,INT(11580000*EXP(-0.56476*(J81-0.2))+76.46),"0")</f>
        <v>162</v>
      </c>
      <c r="L81" s="47">
        <f>L80+0.1</f>
        <v>21.12000000000007</v>
      </c>
      <c r="M81" s="49">
        <f>IF(L81&gt;0,INT(11580000*EXP(-0.56476*(L81-0.2))+76.46),"0")</f>
        <v>162</v>
      </c>
      <c r="N81" s="47">
        <f>N80+0.1</f>
        <v>21.13000000000007</v>
      </c>
      <c r="O81" s="49">
        <f>IF(N81&gt;0,INT(11580000*EXP(-0.56476*(N81-0.2))+76.46),"0")</f>
        <v>161</v>
      </c>
      <c r="P81" s="47">
        <f>P80+0.1</f>
        <v>21.14000000000007</v>
      </c>
      <c r="Q81" s="49">
        <f>IF(P81&gt;0,INT(11580000*EXP(-0.56476*(P81-0.2))+76.46),"0")</f>
        <v>161</v>
      </c>
      <c r="R81" s="47">
        <f>R80+0.1</f>
        <v>21.15000000000007</v>
      </c>
      <c r="S81" s="49">
        <f>IF(R81&gt;0,INT(11580000*EXP(-0.56476*(R81-0.2))+76.46),"0")</f>
        <v>160</v>
      </c>
      <c r="T81" s="47">
        <f>T80+0.1</f>
        <v>21.16000000000007</v>
      </c>
      <c r="U81" s="49">
        <f>IF(T81&gt;0,INT(11580000*EXP(-0.56476*(T81-0.2))+76.46),"0")</f>
        <v>160</v>
      </c>
      <c r="V81" s="47">
        <f>V80+0.1</f>
        <v>21.17000000000007</v>
      </c>
      <c r="W81" s="49">
        <f>IF(V81&gt;0,INT(11580000*EXP(-0.56476*(V81-0.2))+76.46),"0")</f>
        <v>159</v>
      </c>
      <c r="X81" s="47">
        <f>X80+0.1</f>
        <v>21.18000000000007</v>
      </c>
      <c r="Y81" s="49">
        <f>IF(X81&gt;0,INT(11580000*EXP(-0.56476*(X81-0.2))+76.46),"0")</f>
        <v>159</v>
      </c>
      <c r="Z81" s="47">
        <f>Z80+0.1</f>
        <v>21.19000000000007</v>
      </c>
      <c r="AA81" s="50">
        <f>IF(Z81&gt;0,INT(11580000*EXP(-0.56476*(Z81-0.2))+76.46),"0")</f>
        <v>158</v>
      </c>
    </row>
    <row r="82">
      <c r="A82" s="102">
        <v>23</v>
      </c>
      <c r="B82" s="102">
        <v>22.1</v>
      </c>
      <c r="C82" s="102">
        <v>21.8</v>
      </c>
      <c r="D82" s="102">
        <v>21.7</v>
      </c>
      <c r="E82" s="102">
        <v>22.6</v>
      </c>
      <c r="F82" s="102">
        <v>21.5</v>
      </c>
      <c r="G82" s="102">
        <v>21.5</v>
      </c>
      <c r="H82" s="102">
        <v>21.2</v>
      </c>
      <c r="I82" s="48">
        <f>IF(H82&gt;0,INT(11580000*EXP(-0.56476*(H82-0.2))+76.46),"0")</f>
        <v>158</v>
      </c>
      <c r="J82" s="47">
        <f>J81+0.1</f>
        <v>21.21000000000007</v>
      </c>
      <c r="K82" s="49">
        <f>IF(J82&gt;0,INT(11580000*EXP(-0.56476*(J82-0.2))+76.46),"0")</f>
        <v>157</v>
      </c>
      <c r="L82" s="47">
        <f>L81+0.1</f>
        <v>21.22000000000007</v>
      </c>
      <c r="M82" s="49">
        <f>IF(L82&gt;0,INT(11580000*EXP(-0.56476*(L82-0.2))+76.46),"0")</f>
        <v>157</v>
      </c>
      <c r="N82" s="47">
        <f>N81+0.1</f>
        <v>21.23000000000007</v>
      </c>
      <c r="O82" s="49">
        <f>IF(N82&gt;0,INT(11580000*EXP(-0.56476*(N82-0.2))+76.46),"0")</f>
        <v>156</v>
      </c>
      <c r="P82" s="47">
        <f>P81+0.1</f>
        <v>21.240000000000073</v>
      </c>
      <c r="Q82" s="49">
        <f>IF(P82&gt;0,INT(11580000*EXP(-0.56476*(P82-0.2))+76.46),"0")</f>
        <v>156</v>
      </c>
      <c r="R82" s="47">
        <f>R81+0.1</f>
        <v>21.25000000000007</v>
      </c>
      <c r="S82" s="49">
        <f>IF(R82&gt;0,INT(11580000*EXP(-0.56476*(R82-0.2))+76.46),"0")</f>
        <v>156</v>
      </c>
      <c r="T82" s="47">
        <f>T81+0.1</f>
        <v>21.260000000000073</v>
      </c>
      <c r="U82" s="49">
        <f>IF(T82&gt;0,INT(11580000*EXP(-0.56476*(T82-0.2))+76.46),"0")</f>
        <v>155</v>
      </c>
      <c r="V82" s="47">
        <f>V81+0.1</f>
        <v>21.27000000000007</v>
      </c>
      <c r="W82" s="49">
        <f>IF(V82&gt;0,INT(11580000*EXP(-0.56476*(V82-0.2))+76.46),"0")</f>
        <v>155</v>
      </c>
      <c r="X82" s="47">
        <f>X81+0.1</f>
        <v>21.280000000000072</v>
      </c>
      <c r="Y82" s="49">
        <f>IF(X82&gt;0,INT(11580000*EXP(-0.56476*(X82-0.2))+76.46),"0")</f>
        <v>154</v>
      </c>
      <c r="Z82" s="47">
        <f>Z81+0.1</f>
        <v>21.29000000000007</v>
      </c>
      <c r="AA82" s="50">
        <f>IF(Z82&gt;0,INT(11580000*EXP(-0.56476*(Z82-0.2))+76.46),"0")</f>
        <v>154</v>
      </c>
    </row>
    <row r="83">
      <c r="A83" s="102">
        <v>23.1</v>
      </c>
      <c r="B83" s="102">
        <v>22.2</v>
      </c>
      <c r="C83" s="102">
        <v>21.9</v>
      </c>
      <c r="D83" s="102">
        <v>21.8</v>
      </c>
      <c r="E83" s="102">
        <v>22.7</v>
      </c>
      <c r="F83" s="102">
        <v>21.6</v>
      </c>
      <c r="G83" s="102">
        <v>21.6</v>
      </c>
      <c r="H83" s="102">
        <v>21.3</v>
      </c>
      <c r="I83" s="48">
        <f>IF(H83&gt;0,INT(11580000*EXP(-0.56476*(H83-0.2))+76.46),"0")</f>
        <v>153</v>
      </c>
      <c r="J83" s="47">
        <f>J82+0.1</f>
        <v>21.31000000000007</v>
      </c>
      <c r="K83" s="49">
        <f>IF(J83&gt;0,INT(11580000*EXP(-0.56476*(J83-0.2))+76.46),"0")</f>
        <v>153</v>
      </c>
      <c r="L83" s="47">
        <f>L82+0.1</f>
        <v>21.32000000000007</v>
      </c>
      <c r="M83" s="49">
        <f>IF(L83&gt;0,INT(11580000*EXP(-0.56476*(L83-0.2))+76.46),"0")</f>
        <v>152</v>
      </c>
      <c r="N83" s="47">
        <f>N82+0.1</f>
        <v>21.330000000000073</v>
      </c>
      <c r="O83" s="49">
        <f>IF(N83&gt;0,INT(11580000*EXP(-0.56476*(N83-0.2))+76.46),"0")</f>
        <v>152</v>
      </c>
      <c r="P83" s="47">
        <f>P82+0.1</f>
        <v>21.340000000000074</v>
      </c>
      <c r="Q83" s="49">
        <f>IF(P83&gt;0,INT(11580000*EXP(-0.56476*(P83-0.2))+76.46),"0")</f>
        <v>152</v>
      </c>
      <c r="R83" s="47">
        <f>R82+0.1</f>
        <v>21.350000000000072</v>
      </c>
      <c r="S83" s="49">
        <f>IF(R83&gt;0,INT(11580000*EXP(-0.56476*(R83-0.2))+76.46),"0")</f>
        <v>151</v>
      </c>
      <c r="T83" s="47">
        <f>T82+0.1</f>
        <v>21.360000000000074</v>
      </c>
      <c r="U83" s="49">
        <f>IF(T83&gt;0,INT(11580000*EXP(-0.56476*(T83-0.2))+76.46),"0")</f>
        <v>151</v>
      </c>
      <c r="V83" s="47">
        <f>V82+0.1</f>
        <v>21.370000000000072</v>
      </c>
      <c r="W83" s="49">
        <f>IF(V83&gt;0,INT(11580000*EXP(-0.56476*(V83-0.2))+76.46),"0")</f>
        <v>150</v>
      </c>
      <c r="X83" s="47">
        <f>X82+0.1</f>
        <v>21.380000000000074</v>
      </c>
      <c r="Y83" s="49">
        <f>IF(X83&gt;0,INT(11580000*EXP(-0.56476*(X83-0.2))+76.46),"0")</f>
        <v>150</v>
      </c>
      <c r="Z83" s="47">
        <f>Z82+0.1</f>
        <v>21.39000000000007</v>
      </c>
      <c r="AA83" s="50">
        <f>IF(Z83&gt;0,INT(11580000*EXP(-0.56476*(Z83-0.2))+76.46),"0")</f>
        <v>149</v>
      </c>
    </row>
    <row r="84">
      <c r="A84" s="102">
        <v>23.2</v>
      </c>
      <c r="B84" s="102">
        <v>22.3</v>
      </c>
      <c r="C84" s="102">
        <v>22</v>
      </c>
      <c r="D84" s="102">
        <v>21.9</v>
      </c>
      <c r="E84" s="102">
        <v>22.8</v>
      </c>
      <c r="F84" s="102">
        <v>21.7</v>
      </c>
      <c r="G84" s="102">
        <v>21.7</v>
      </c>
      <c r="H84" s="102">
        <v>21.4</v>
      </c>
      <c r="I84" s="48">
        <f>IF(H84&gt;0,INT(11580000*EXP(-0.56476*(H84-0.2))+76.46),"0")</f>
        <v>149</v>
      </c>
      <c r="J84" s="47">
        <f>J83+0.1</f>
        <v>21.41000000000007</v>
      </c>
      <c r="K84" s="49">
        <f>IF(J84&gt;0,INT(11580000*EXP(-0.56476*(J84-0.2))+76.46),"0")</f>
        <v>149</v>
      </c>
      <c r="L84" s="47">
        <f>L83+0.1</f>
        <v>21.420000000000073</v>
      </c>
      <c r="M84" s="49">
        <f>IF(L84&gt;0,INT(11580000*EXP(-0.56476*(L84-0.2))+76.46),"0")</f>
        <v>148</v>
      </c>
      <c r="N84" s="47">
        <f>N83+0.1</f>
        <v>21.430000000000074</v>
      </c>
      <c r="O84" s="49">
        <f>IF(N84&gt;0,INT(11580000*EXP(-0.56476*(N84-0.2))+76.46),"0")</f>
        <v>148</v>
      </c>
      <c r="P84" s="47">
        <f>P83+0.1</f>
        <v>21.440000000000076</v>
      </c>
      <c r="Q84" s="49">
        <f>IF(P84&gt;0,INT(11580000*EXP(-0.56476*(P84-0.2))+76.46),"0")</f>
        <v>147</v>
      </c>
      <c r="R84" s="47">
        <f>R83+0.1</f>
        <v>21.450000000000074</v>
      </c>
      <c r="S84" s="49">
        <f>IF(R84&gt;0,INT(11580000*EXP(-0.56476*(R84-0.2))+76.46),"0")</f>
        <v>147</v>
      </c>
      <c r="T84" s="47">
        <f>T83+0.1</f>
        <v>21.460000000000075</v>
      </c>
      <c r="U84" s="49">
        <f>IF(T84&gt;0,INT(11580000*EXP(-0.56476*(T84-0.2))+76.46),"0")</f>
        <v>147</v>
      </c>
      <c r="V84" s="47">
        <f>V83+0.1</f>
        <v>21.470000000000073</v>
      </c>
      <c r="W84" s="49">
        <f>IF(V84&gt;0,INT(11580000*EXP(-0.56476*(V84-0.2))+76.46),"0")</f>
        <v>146</v>
      </c>
      <c r="X84" s="47">
        <f>X83+0.1</f>
        <v>21.480000000000075</v>
      </c>
      <c r="Y84" s="49">
        <f>IF(X84&gt;0,INT(11580000*EXP(-0.56476*(X84-0.2))+76.46),"0")</f>
        <v>146</v>
      </c>
      <c r="Z84" s="47">
        <f>Z83+0.1</f>
        <v>21.490000000000073</v>
      </c>
      <c r="AA84" s="50">
        <f>IF(Z84&gt;0,INT(11580000*EXP(-0.56476*(Z84-0.2))+76.46),"0")</f>
        <v>145</v>
      </c>
    </row>
    <row r="85">
      <c r="A85" s="102">
        <v>23.3</v>
      </c>
      <c r="B85" s="102">
        <v>22.4</v>
      </c>
      <c r="C85" s="102">
        <v>22.1</v>
      </c>
      <c r="D85" s="102">
        <v>22</v>
      </c>
      <c r="E85" s="102">
        <v>22.9</v>
      </c>
      <c r="F85" s="102">
        <v>21.8</v>
      </c>
      <c r="G85" s="102">
        <v>21.8</v>
      </c>
      <c r="H85" s="102">
        <v>21.5</v>
      </c>
      <c r="I85" s="48">
        <f>IF(H85&gt;0,INT(11580000*EXP(-0.56476*(H85-0.2))+76.46),"0")</f>
        <v>145</v>
      </c>
      <c r="J85" s="47">
        <f>J84+0.1</f>
        <v>21.510000000000073</v>
      </c>
      <c r="K85" s="49">
        <f>IF(J85&gt;0,INT(11580000*EXP(-0.56476*(J85-0.2))+76.46),"0")</f>
        <v>145</v>
      </c>
      <c r="L85" s="47">
        <f>L84+0.1</f>
        <v>21.520000000000074</v>
      </c>
      <c r="M85" s="49">
        <f>IF(L85&gt;0,INT(11580000*EXP(-0.56476*(L85-0.2))+76.46),"0")</f>
        <v>144</v>
      </c>
      <c r="N85" s="47">
        <f>N84+0.1</f>
        <v>21.530000000000076</v>
      </c>
      <c r="O85" s="49">
        <f>IF(N85&gt;0,INT(11580000*EXP(-0.56476*(N85-0.2))+76.46),"0")</f>
        <v>144</v>
      </c>
      <c r="P85" s="47">
        <f>P84+0.1</f>
        <v>21.540000000000077</v>
      </c>
      <c r="Q85" s="49">
        <f>IF(P85&gt;0,INT(11580000*EXP(-0.56476*(P85-0.2))+76.46),"0")</f>
        <v>144</v>
      </c>
      <c r="R85" s="47">
        <f>R84+0.1</f>
        <v>21.550000000000075</v>
      </c>
      <c r="S85" s="49">
        <f>IF(R85&gt;0,INT(11580000*EXP(-0.56476*(R85-0.2))+76.46),"0")</f>
        <v>143</v>
      </c>
      <c r="T85" s="47">
        <f>T84+0.1</f>
        <v>21.560000000000077</v>
      </c>
      <c r="U85" s="49">
        <f>IF(T85&gt;0,INT(11580000*EXP(-0.56476*(T85-0.2))+76.46),"0")</f>
        <v>143</v>
      </c>
      <c r="V85" s="47">
        <f>V84+0.1</f>
        <v>21.570000000000075</v>
      </c>
      <c r="W85" s="49">
        <f>IF(V85&gt;0,INT(11580000*EXP(-0.56476*(V85-0.2))+76.46),"0")</f>
        <v>142</v>
      </c>
      <c r="X85" s="47">
        <f>X84+0.1</f>
        <v>21.580000000000076</v>
      </c>
      <c r="Y85" s="49">
        <f>IF(X85&gt;0,INT(11580000*EXP(-0.56476*(X85-0.2))+76.46),"0")</f>
        <v>142</v>
      </c>
      <c r="Z85" s="47">
        <f>Z84+0.1</f>
        <v>21.590000000000074</v>
      </c>
      <c r="AA85" s="50">
        <f>IF(Z85&gt;0,INT(11580000*EXP(-0.56476*(Z85-0.2))+76.46),"0")</f>
        <v>142</v>
      </c>
    </row>
    <row r="86">
      <c r="A86" s="102">
        <v>23.4</v>
      </c>
      <c r="B86" s="102">
        <v>22.5</v>
      </c>
      <c r="C86" s="102">
        <v>22.2</v>
      </c>
      <c r="D86" s="102">
        <v>22.1</v>
      </c>
      <c r="E86" s="102">
        <v>23</v>
      </c>
      <c r="F86" s="102">
        <v>21.9</v>
      </c>
      <c r="G86" s="102">
        <v>21.9</v>
      </c>
      <c r="H86" s="102">
        <v>21.6</v>
      </c>
      <c r="I86" s="48">
        <f>IF(H86&gt;0,INT(11580000*EXP(-0.56476*(H86-0.2))+76.46),"0")</f>
        <v>141</v>
      </c>
      <c r="J86" s="47">
        <f>J85+0.1</f>
        <v>21.610000000000074</v>
      </c>
      <c r="K86" s="49">
        <f>IF(J86&gt;0,INT(11580000*EXP(-0.56476*(J86-0.2))+76.46),"0")</f>
        <v>141</v>
      </c>
      <c r="L86" s="47">
        <f>L85+0.1</f>
        <v>21.620000000000076</v>
      </c>
      <c r="M86" s="49">
        <f>IF(L86&gt;0,INT(11580000*EXP(-0.56476*(L86-0.2))+76.46),"0")</f>
        <v>141</v>
      </c>
      <c r="N86" s="47">
        <f>N85+0.1</f>
        <v>21.630000000000077</v>
      </c>
      <c r="O86" s="49">
        <f>IF(N86&gt;0,INT(11580000*EXP(-0.56476*(N86-0.2))+76.46),"0")</f>
        <v>140</v>
      </c>
      <c r="P86" s="47">
        <f>P85+0.1</f>
        <v>21.64000000000008</v>
      </c>
      <c r="Q86" s="49">
        <f>IF(P86&gt;0,INT(11580000*EXP(-0.56476*(P86-0.2))+76.46),"0")</f>
        <v>140</v>
      </c>
      <c r="R86" s="47">
        <f>R85+0.1</f>
        <v>21.650000000000077</v>
      </c>
      <c r="S86" s="49">
        <f>IF(R86&gt;0,INT(11580000*EXP(-0.56476*(R86-0.2))+76.46),"0")</f>
        <v>139</v>
      </c>
      <c r="T86" s="47">
        <f>T85+0.1</f>
        <v>21.66000000000008</v>
      </c>
      <c r="U86" s="49">
        <f>IF(T86&gt;0,INT(11580000*EXP(-0.56476*(T86-0.2))+76.46),"0")</f>
        <v>139</v>
      </c>
      <c r="V86" s="47">
        <f>V85+0.1</f>
        <v>21.670000000000076</v>
      </c>
      <c r="W86" s="49">
        <f>IF(V86&gt;0,INT(11580000*EXP(-0.56476*(V86-0.2))+76.46),"0")</f>
        <v>139</v>
      </c>
      <c r="X86" s="47">
        <f>X85+0.1</f>
        <v>21.680000000000078</v>
      </c>
      <c r="Y86" s="49">
        <f>IF(X86&gt;0,INT(11580000*EXP(-0.56476*(X86-0.2))+76.46),"0")</f>
        <v>138</v>
      </c>
      <c r="Z86" s="47">
        <f>Z85+0.1</f>
        <v>21.690000000000076</v>
      </c>
      <c r="AA86" s="50">
        <f>IF(Z86&gt;0,INT(11580000*EXP(-0.56476*(Z86-0.2))+76.46),"0")</f>
        <v>138</v>
      </c>
    </row>
    <row r="87">
      <c r="A87" s="102">
        <v>23.5</v>
      </c>
      <c r="B87" s="102">
        <v>22.6</v>
      </c>
      <c r="C87" s="102">
        <v>22.3</v>
      </c>
      <c r="D87" s="102">
        <v>22.2</v>
      </c>
      <c r="E87" s="102">
        <v>23.1</v>
      </c>
      <c r="F87" s="102">
        <v>22</v>
      </c>
      <c r="G87" s="102">
        <v>22</v>
      </c>
      <c r="H87" s="102">
        <v>21.7</v>
      </c>
      <c r="I87" s="48">
        <f>IF(H87&gt;0,INT(11580000*EXP(-0.56476*(H87-0.2))+76.46),"0")</f>
        <v>138</v>
      </c>
      <c r="J87" s="47">
        <f>J86+0.1</f>
        <v>21.710000000000075</v>
      </c>
      <c r="K87" s="49">
        <f>IF(J87&gt;0,INT(11580000*EXP(-0.56476*(J87-0.2))+76.46),"0")</f>
        <v>137</v>
      </c>
      <c r="L87" s="47">
        <f>L86+0.1</f>
        <v>21.720000000000077</v>
      </c>
      <c r="M87" s="49">
        <f>IF(L87&gt;0,INT(11580000*EXP(-0.56476*(L87-0.2))+76.46),"0")</f>
        <v>137</v>
      </c>
      <c r="N87" s="47">
        <f>N86+0.1</f>
        <v>21.73000000000008</v>
      </c>
      <c r="O87" s="49">
        <f>IF(N87&gt;0,INT(11580000*EXP(-0.56476*(N87-0.2))+76.46),"0")</f>
        <v>137</v>
      </c>
      <c r="P87" s="47">
        <f>P86+0.1</f>
        <v>21.74000000000008</v>
      </c>
      <c r="Q87" s="49">
        <f>IF(P87&gt;0,INT(11580000*EXP(-0.56476*(P87-0.2))+76.46),"0")</f>
        <v>136</v>
      </c>
      <c r="R87" s="47">
        <f>R86+0.1</f>
        <v>21.750000000000078</v>
      </c>
      <c r="S87" s="49">
        <f>IF(R87&gt;0,INT(11580000*EXP(-0.56476*(R87-0.2))+76.46),"0")</f>
        <v>136</v>
      </c>
      <c r="T87" s="47">
        <f>T86+0.1</f>
        <v>21.76000000000008</v>
      </c>
      <c r="U87" s="49">
        <f>IF(T87&gt;0,INT(11580000*EXP(-0.56476*(T87-0.2))+76.46),"0")</f>
        <v>136</v>
      </c>
      <c r="V87" s="47">
        <f>V86+0.1</f>
        <v>21.770000000000078</v>
      </c>
      <c r="W87" s="49">
        <f>IF(V87&gt;0,INT(11580000*EXP(-0.56476*(V87-0.2))+76.46),"0")</f>
        <v>135</v>
      </c>
      <c r="X87" s="47">
        <f>X86+0.1</f>
        <v>21.78000000000008</v>
      </c>
      <c r="Y87" s="49">
        <f>IF(X87&gt;0,INT(11580000*EXP(-0.56476*(X87-0.2))+76.46),"0")</f>
        <v>135</v>
      </c>
      <c r="Z87" s="47">
        <f>Z86+0.1</f>
        <v>21.790000000000077</v>
      </c>
      <c r="AA87" s="50">
        <f>IF(Z87&gt;0,INT(11580000*EXP(-0.56476*(Z87-0.2))+76.46),"0")</f>
        <v>135</v>
      </c>
    </row>
    <row r="88">
      <c r="A88" s="102">
        <v>23.6</v>
      </c>
      <c r="B88" s="102">
        <v>22.7</v>
      </c>
      <c r="C88" s="102">
        <v>22.4</v>
      </c>
      <c r="D88" s="102">
        <v>22.3</v>
      </c>
      <c r="E88" s="102">
        <v>23.2</v>
      </c>
      <c r="F88" s="102">
        <v>22.1</v>
      </c>
      <c r="G88" s="102">
        <v>22.1</v>
      </c>
      <c r="H88" s="102">
        <v>21.8</v>
      </c>
      <c r="I88" s="48">
        <f>IF(H88&gt;0,INT(11580000*EXP(-0.56476*(H88-0.2))+76.46),"0")</f>
        <v>134</v>
      </c>
      <c r="J88" s="47">
        <f>J87+0.1</f>
        <v>21.810000000000077</v>
      </c>
      <c r="K88" s="49">
        <f>IF(J88&gt;0,INT(11580000*EXP(-0.56476*(J88-0.2))+76.46),"0")</f>
        <v>134</v>
      </c>
      <c r="L88" s="47">
        <f>L87+0.1</f>
        <v>21.82000000000008</v>
      </c>
      <c r="M88" s="49">
        <f>IF(L88&gt;0,INT(11580000*EXP(-0.56476*(L88-0.2))+76.46),"0")</f>
        <v>134</v>
      </c>
      <c r="N88" s="47">
        <f>N87+0.1</f>
        <v>21.83000000000008</v>
      </c>
      <c r="O88" s="49">
        <f>IF(N88&gt;0,INT(11580000*EXP(-0.56476*(N88-0.2))+76.46),"0")</f>
        <v>133</v>
      </c>
      <c r="P88" s="47">
        <f>P87+0.1</f>
        <v>21.84000000000008</v>
      </c>
      <c r="Q88" s="49">
        <f>IF(P88&gt;0,INT(11580000*EXP(-0.56476*(P88-0.2))+76.46),"0")</f>
        <v>133</v>
      </c>
      <c r="R88" s="47">
        <f>R87+0.1</f>
        <v>21.85000000000008</v>
      </c>
      <c r="S88" s="49">
        <f>IF(R88&gt;0,INT(11580000*EXP(-0.56476*(R88-0.2))+76.46),"0")</f>
        <v>133</v>
      </c>
      <c r="T88" s="47">
        <f>T87+0.1</f>
        <v>21.86000000000008</v>
      </c>
      <c r="U88" s="49">
        <f>IF(T88&gt;0,INT(11580000*EXP(-0.56476*(T88-0.2))+76.46),"0")</f>
        <v>132</v>
      </c>
      <c r="V88" s="47">
        <f>V87+0.1</f>
        <v>21.87000000000008</v>
      </c>
      <c r="W88" s="49">
        <f>IF(V88&gt;0,INT(11580000*EXP(-0.56476*(V88-0.2))+76.46),"0")</f>
        <v>132</v>
      </c>
      <c r="X88" s="47">
        <f>X87+0.1</f>
        <v>21.88000000000008</v>
      </c>
      <c r="Y88" s="49">
        <f>IF(X88&gt;0,INT(11580000*EXP(-0.56476*(X88-0.2))+76.46),"0")</f>
        <v>132</v>
      </c>
      <c r="Z88" s="47">
        <f>Z87+0.1</f>
        <v>21.89000000000008</v>
      </c>
      <c r="AA88" s="50">
        <f>IF(Z88&gt;0,INT(11580000*EXP(-0.56476*(Z88-0.2))+76.46),"0")</f>
        <v>131</v>
      </c>
    </row>
    <row r="89">
      <c r="A89" s="102">
        <v>23.7</v>
      </c>
      <c r="B89" s="102">
        <v>22.8</v>
      </c>
      <c r="C89" s="102">
        <v>22.5</v>
      </c>
      <c r="D89" s="102">
        <v>22.4</v>
      </c>
      <c r="E89" s="102">
        <v>23.3</v>
      </c>
      <c r="F89" s="102">
        <v>22.2</v>
      </c>
      <c r="G89" s="102">
        <v>22.2</v>
      </c>
      <c r="H89" s="102">
        <v>21.9</v>
      </c>
      <c r="I89" s="48">
        <f>IF(H89&gt;0,INT(11580000*EXP(-0.56476*(H89-0.2))+76.46),"0")</f>
        <v>131</v>
      </c>
      <c r="J89" s="47">
        <f>J88+0.1</f>
        <v>21.91000000000008</v>
      </c>
      <c r="K89" s="49">
        <f>IF(J89&gt;0,INT(11580000*EXP(-0.56476*(J89-0.2))+76.46),"0")</f>
        <v>131</v>
      </c>
      <c r="L89" s="47">
        <f>L88+0.1</f>
        <v>21.92000000000008</v>
      </c>
      <c r="M89" s="49">
        <f>IF(L89&gt;0,INT(11580000*EXP(-0.56476*(L89-0.2))+76.46),"0")</f>
        <v>130</v>
      </c>
      <c r="N89" s="47">
        <f>N88+0.1</f>
        <v>21.93000000000008</v>
      </c>
      <c r="O89" s="49">
        <f>IF(N89&gt;0,INT(11580000*EXP(-0.56476*(N89-0.2))+76.46),"0")</f>
        <v>130</v>
      </c>
      <c r="P89" s="47">
        <f>P88+0.1</f>
        <v>21.940000000000083</v>
      </c>
      <c r="Q89" s="49">
        <f>IF(P89&gt;0,INT(11580000*EXP(-0.56476*(P89-0.2))+76.46),"0")</f>
        <v>130</v>
      </c>
      <c r="R89" s="47">
        <f>R88+0.1</f>
        <v>21.95000000000008</v>
      </c>
      <c r="S89" s="49">
        <f>IF(R89&gt;0,INT(11580000*EXP(-0.56476*(R89-0.2))+76.46),"0")</f>
        <v>130</v>
      </c>
      <c r="T89" s="47">
        <f>T88+0.1</f>
        <v>21.960000000000083</v>
      </c>
      <c r="U89" s="49">
        <f>IF(T89&gt;0,INT(11580000*EXP(-0.56476*(T89-0.2))+76.46),"0")</f>
        <v>129</v>
      </c>
      <c r="V89" s="47">
        <f>V88+0.1</f>
        <v>21.97000000000008</v>
      </c>
      <c r="W89" s="49">
        <f>IF(V89&gt;0,INT(11580000*EXP(-0.56476*(V89-0.2))+76.46),"0")</f>
        <v>129</v>
      </c>
      <c r="X89" s="47">
        <f>X88+0.1</f>
        <v>21.980000000000082</v>
      </c>
      <c r="Y89" s="49">
        <f>IF(X89&gt;0,INT(11580000*EXP(-0.56476*(X89-0.2))+76.46),"0")</f>
        <v>129</v>
      </c>
      <c r="Z89" s="47">
        <f>Z88+0.1</f>
        <v>21.99000000000008</v>
      </c>
      <c r="AA89" s="50">
        <f>IF(Z89&gt;0,INT(11580000*EXP(-0.56476*(Z89-0.2))+76.46),"0")</f>
        <v>128</v>
      </c>
    </row>
    <row r="90">
      <c r="A90" s="102">
        <v>23.8</v>
      </c>
      <c r="B90" s="102">
        <v>22.9</v>
      </c>
      <c r="C90" s="102">
        <v>22.6</v>
      </c>
      <c r="D90" s="102">
        <v>22.5</v>
      </c>
      <c r="E90" s="102">
        <v>23.4</v>
      </c>
      <c r="F90" s="102">
        <v>22.3</v>
      </c>
      <c r="G90" s="102">
        <v>22.3</v>
      </c>
      <c r="H90" s="102">
        <v>22</v>
      </c>
      <c r="I90" s="48">
        <f>IF(H90&gt;0,INT(11580000*EXP(-0.56476*(H90-0.2))+76.46),"0")</f>
        <v>128</v>
      </c>
      <c r="J90" s="47">
        <f>J89+0.1</f>
        <v>22.01000000000008</v>
      </c>
      <c r="K90" s="49">
        <f>IF(J90&gt;0,INT(11580000*EXP(-0.56476*(J90-0.2))+76.46),"0")</f>
        <v>128</v>
      </c>
      <c r="L90" s="47">
        <f>L89+0.1</f>
        <v>22.02000000000008</v>
      </c>
      <c r="M90" s="49">
        <f>IF(L90&gt;0,INT(11580000*EXP(-0.56476*(L90-0.2))+76.46),"0")</f>
        <v>127</v>
      </c>
      <c r="N90" s="47">
        <f>N89+0.1</f>
        <v>22.030000000000083</v>
      </c>
      <c r="O90" s="49">
        <f>IF(N90&gt;0,INT(11580000*EXP(-0.56476*(N90-0.2))+76.46),"0")</f>
        <v>127</v>
      </c>
      <c r="P90" s="47">
        <f>P89+0.1</f>
        <v>22.040000000000084</v>
      </c>
      <c r="Q90" s="49">
        <f>IF(P90&gt;0,INT(11580000*EXP(-0.56476*(P90-0.2))+76.46),"0")</f>
        <v>127</v>
      </c>
      <c r="R90" s="47">
        <f>R89+0.1</f>
        <v>22.050000000000082</v>
      </c>
      <c r="S90" s="49">
        <f>IF(R90&gt;0,INT(11580000*EXP(-0.56476*(R90-0.2))+76.46),"0")</f>
        <v>127</v>
      </c>
      <c r="T90" s="47">
        <f>T89+0.1</f>
        <v>22.060000000000084</v>
      </c>
      <c r="U90" s="49">
        <f>IF(T90&gt;0,INT(11580000*EXP(-0.56476*(T90-0.2))+76.46),"0")</f>
        <v>126</v>
      </c>
      <c r="V90" s="47">
        <f>V89+0.1</f>
        <v>22.070000000000082</v>
      </c>
      <c r="W90" s="49">
        <f>IF(V90&gt;0,INT(11580000*EXP(-0.56476*(V90-0.2))+76.46),"0")</f>
        <v>126</v>
      </c>
      <c r="X90" s="47">
        <f>X89+0.1</f>
        <v>22.080000000000084</v>
      </c>
      <c r="Y90" s="49">
        <f>IF(X90&gt;0,INT(11580000*EXP(-0.56476*(X90-0.2))+76.46),"0")</f>
        <v>126</v>
      </c>
      <c r="Z90" s="47">
        <f>Z89+0.1</f>
        <v>22.09000000000008</v>
      </c>
      <c r="AA90" s="50">
        <f>IF(Z90&gt;0,INT(11580000*EXP(-0.56476*(Z90-0.2))+76.46),"0")</f>
        <v>125</v>
      </c>
    </row>
    <row r="91">
      <c r="A91" s="102">
        <v>23.9</v>
      </c>
      <c r="B91" s="102">
        <v>23</v>
      </c>
      <c r="C91" s="102">
        <v>22.7</v>
      </c>
      <c r="D91" s="102">
        <v>22.6</v>
      </c>
      <c r="E91" s="102">
        <v>23.5</v>
      </c>
      <c r="F91" s="102">
        <v>22.4</v>
      </c>
      <c r="G91" s="102">
        <v>22.4</v>
      </c>
      <c r="H91" s="102">
        <v>22.1</v>
      </c>
      <c r="I91" s="48">
        <f>IF(H91&gt;0,INT(11580000*EXP(-0.56476*(H91-0.2))+76.46),"0")</f>
        <v>125</v>
      </c>
      <c r="J91" s="47">
        <f>J90+0.1</f>
        <v>22.11000000000008</v>
      </c>
      <c r="K91" s="49">
        <f>IF(J91&gt;0,INT(11580000*EXP(-0.56476*(J91-0.2))+76.46),"0")</f>
        <v>125</v>
      </c>
      <c r="L91" s="47">
        <f>L90+0.1</f>
        <v>22.120000000000083</v>
      </c>
      <c r="M91" s="49">
        <f>IF(L91&gt;0,INT(11580000*EXP(-0.56476*(L91-0.2))+76.46),"0")</f>
        <v>125</v>
      </c>
      <c r="N91" s="47">
        <f>N90+0.1</f>
        <v>22.130000000000084</v>
      </c>
      <c r="O91" s="49">
        <f>IF(N91&gt;0,INT(11580000*EXP(-0.56476*(N91-0.2))+76.46),"0")</f>
        <v>124</v>
      </c>
      <c r="P91" s="47">
        <f>P90+0.1</f>
        <v>22.140000000000086</v>
      </c>
      <c r="Q91" s="49">
        <f>IF(P91&gt;0,INT(11580000*EXP(-0.56476*(P91-0.2))+76.46),"0")</f>
        <v>124</v>
      </c>
      <c r="R91" s="47">
        <f>R90+0.1</f>
        <v>22.150000000000084</v>
      </c>
      <c r="S91" s="49">
        <f>IF(R91&gt;0,INT(11580000*EXP(-0.56476*(R91-0.2))+76.46),"0")</f>
        <v>124</v>
      </c>
      <c r="T91" s="47">
        <f>T90+0.1</f>
        <v>22.160000000000085</v>
      </c>
      <c r="U91" s="49">
        <f>IF(T91&gt;0,INT(11580000*EXP(-0.56476*(T91-0.2))+76.46),"0")</f>
        <v>124</v>
      </c>
      <c r="V91" s="47">
        <f>V90+0.1</f>
        <v>22.170000000000083</v>
      </c>
      <c r="W91" s="49">
        <f>IF(V91&gt;0,INT(11580000*EXP(-0.56476*(V91-0.2))+76.46),"0")</f>
        <v>123</v>
      </c>
      <c r="X91" s="47">
        <f>X90+0.1</f>
        <v>22.180000000000085</v>
      </c>
      <c r="Y91" s="49">
        <f>IF(X91&gt;0,INT(11580000*EXP(-0.56476*(X91-0.2))+76.46),"0")</f>
        <v>123</v>
      </c>
      <c r="Z91" s="47">
        <f>Z90+0.1</f>
        <v>22.190000000000083</v>
      </c>
      <c r="AA91" s="50">
        <f>IF(Z91&gt;0,INT(11580000*EXP(-0.56476*(Z91-0.2))+76.46),"0")</f>
        <v>123</v>
      </c>
    </row>
    <row r="92">
      <c r="A92" s="102">
        <v>24</v>
      </c>
      <c r="B92" s="102">
        <v>23.1</v>
      </c>
      <c r="C92" s="102">
        <v>22.8</v>
      </c>
      <c r="D92" s="102">
        <v>22.7</v>
      </c>
      <c r="E92" s="102">
        <v>23.6</v>
      </c>
      <c r="F92" s="102">
        <v>22.5</v>
      </c>
      <c r="G92" s="102">
        <v>22.5</v>
      </c>
      <c r="H92" s="102">
        <v>22.2</v>
      </c>
      <c r="I92" s="48">
        <f>IF(H92&gt;0,INT(11580000*EXP(-0.56476*(H92-0.2))+76.46),"0")</f>
        <v>122</v>
      </c>
      <c r="J92" s="47">
        <f>J91+0.1</f>
        <v>22.210000000000083</v>
      </c>
      <c r="K92" s="49">
        <f>IF(J92&gt;0,INT(11580000*EXP(-0.56476*(J92-0.2))+76.46),"0")</f>
        <v>122</v>
      </c>
      <c r="L92" s="47">
        <f>L91+0.1</f>
        <v>22.220000000000084</v>
      </c>
      <c r="M92" s="49">
        <f>IF(L92&gt;0,INT(11580000*EXP(-0.56476*(L92-0.2))+76.46),"0")</f>
        <v>122</v>
      </c>
      <c r="N92" s="47">
        <f>N91+0.1</f>
        <v>22.230000000000086</v>
      </c>
      <c r="O92" s="49">
        <f>IF(N92&gt;0,INT(11580000*EXP(-0.56476*(N92-0.2))+76.46),"0")</f>
        <v>122</v>
      </c>
      <c r="P92" s="47">
        <f>P91+0.1</f>
        <v>22.240000000000087</v>
      </c>
      <c r="Q92" s="49">
        <f>IF(P92&gt;0,INT(11580000*EXP(-0.56476*(P92-0.2))+76.46),"0")</f>
        <v>121</v>
      </c>
      <c r="R92" s="47">
        <f>R91+0.1</f>
        <v>22.250000000000085</v>
      </c>
      <c r="S92" s="49">
        <f>IF(R92&gt;0,INT(11580000*EXP(-0.56476*(R92-0.2))+76.46),"0")</f>
        <v>121</v>
      </c>
      <c r="T92" s="47">
        <f>T91+0.1</f>
        <v>22.260000000000087</v>
      </c>
      <c r="U92" s="49">
        <f>IF(T92&gt;0,INT(11580000*EXP(-0.56476*(T92-0.2))+76.46),"0")</f>
        <v>121</v>
      </c>
      <c r="V92" s="47">
        <f>V91+0.1</f>
        <v>22.270000000000085</v>
      </c>
      <c r="W92" s="49">
        <f>IF(V92&gt;0,INT(11580000*EXP(-0.56476*(V92-0.2))+76.46),"0")</f>
        <v>121</v>
      </c>
      <c r="X92" s="47">
        <f>X91+0.1</f>
        <v>22.280000000000086</v>
      </c>
      <c r="Y92" s="49">
        <f>IF(X92&gt;0,INT(11580000*EXP(-0.56476*(X92-0.2))+76.46),"0")</f>
        <v>120</v>
      </c>
      <c r="Z92" s="47">
        <f>Z91+0.1</f>
        <v>22.290000000000084</v>
      </c>
      <c r="AA92" s="50">
        <f>IF(Z92&gt;0,INT(11580000*EXP(-0.56476*(Z92-0.2))+76.46),"0")</f>
        <v>120</v>
      </c>
    </row>
    <row r="93">
      <c r="A93" s="102">
        <v>24.1</v>
      </c>
      <c r="B93" s="102">
        <v>23.2</v>
      </c>
      <c r="C93" s="102">
        <v>22.9</v>
      </c>
      <c r="D93" s="102">
        <v>22.8</v>
      </c>
      <c r="E93" s="102">
        <v>23.7</v>
      </c>
      <c r="F93" s="102">
        <v>22.6</v>
      </c>
      <c r="G93" s="102">
        <v>22.6</v>
      </c>
      <c r="H93" s="102">
        <v>22.3</v>
      </c>
      <c r="I93" s="48">
        <f>IF(H93&gt;0,INT(11580000*EXP(-0.56476*(H93-0.2))+76.46),"0")</f>
        <v>120</v>
      </c>
      <c r="J93" s="47">
        <f>J92+0.1</f>
        <v>22.310000000000084</v>
      </c>
      <c r="K93" s="49">
        <f>IF(J93&gt;0,INT(11580000*EXP(-0.56476*(J93-0.2))+76.46),"0")</f>
        <v>120</v>
      </c>
      <c r="L93" s="47">
        <f>L92+0.1</f>
        <v>22.320000000000086</v>
      </c>
      <c r="M93" s="49">
        <f>IF(L93&gt;0,INT(11580000*EXP(-0.56476*(L93-0.2))+76.46),"0")</f>
        <v>119</v>
      </c>
      <c r="N93" s="47">
        <f>N92+0.1</f>
        <v>22.330000000000087</v>
      </c>
      <c r="O93" s="49">
        <f>IF(N93&gt;0,INT(11580000*EXP(-0.56476*(N93-0.2))+76.46),"0")</f>
        <v>119</v>
      </c>
      <c r="P93" s="47">
        <f>P92+0.1</f>
        <v>22.34000000000009</v>
      </c>
      <c r="Q93" s="49">
        <f>IF(P93&gt;0,INT(11580000*EXP(-0.56476*(P93-0.2))+76.46),"0")</f>
        <v>119</v>
      </c>
      <c r="R93" s="47">
        <f>R92+0.1</f>
        <v>22.350000000000087</v>
      </c>
      <c r="S93" s="49">
        <f>IF(R93&gt;0,INT(11580000*EXP(-0.56476*(R93-0.2))+76.46),"0")</f>
        <v>119</v>
      </c>
      <c r="T93" s="47">
        <f>T92+0.1</f>
        <v>22.36000000000009</v>
      </c>
      <c r="U93" s="49">
        <f>IF(T93&gt;0,INT(11580000*EXP(-0.56476*(T93-0.2))+76.46),"0")</f>
        <v>118</v>
      </c>
      <c r="V93" s="47">
        <f>V92+0.1</f>
        <v>22.370000000000086</v>
      </c>
      <c r="W93" s="49">
        <f>IF(V93&gt;0,INT(11580000*EXP(-0.56476*(V93-0.2))+76.46),"0")</f>
        <v>118</v>
      </c>
      <c r="X93" s="47">
        <f>X92+0.1</f>
        <v>22.380000000000088</v>
      </c>
      <c r="Y93" s="49">
        <f>IF(X93&gt;0,INT(11580000*EXP(-0.56476*(X93-0.2))+76.46),"0")</f>
        <v>118</v>
      </c>
      <c r="Z93" s="47">
        <f>Z92+0.1</f>
        <v>22.390000000000086</v>
      </c>
      <c r="AA93" s="50">
        <f>IF(Z93&gt;0,INT(11580000*EXP(-0.56476*(Z93-0.2))+76.46),"0")</f>
        <v>118</v>
      </c>
    </row>
    <row r="94">
      <c r="A94" s="102">
        <v>24.2</v>
      </c>
      <c r="B94" s="102">
        <v>23.3</v>
      </c>
      <c r="C94" s="102">
        <v>23</v>
      </c>
      <c r="D94" s="102">
        <v>22.9</v>
      </c>
      <c r="E94" s="102">
        <v>23.8</v>
      </c>
      <c r="F94" s="102">
        <v>22.7</v>
      </c>
      <c r="G94" s="102">
        <v>22.7</v>
      </c>
      <c r="H94" s="102">
        <v>22.4</v>
      </c>
      <c r="I94" s="48">
        <f>IF(H94&gt;0,INT(11580000*EXP(-0.56476*(H94-0.2))+76.46),"0")</f>
        <v>118</v>
      </c>
      <c r="J94" s="47">
        <f>J93+0.1</f>
        <v>22.410000000000085</v>
      </c>
      <c r="K94" s="49">
        <f>IF(J94&gt;0,INT(11580000*EXP(-0.56476*(J94-0.2))+76.46),"0")</f>
        <v>117</v>
      </c>
      <c r="L94" s="47">
        <f>L93+0.1</f>
        <v>22.420000000000087</v>
      </c>
      <c r="M94" s="49">
        <f>IF(L94&gt;0,INT(11580000*EXP(-0.56476*(L94-0.2))+76.46),"0")</f>
        <v>117</v>
      </c>
      <c r="N94" s="47">
        <f>N93+0.1</f>
        <v>22.43000000000009</v>
      </c>
      <c r="O94" s="49">
        <f>IF(N94&gt;0,INT(11580000*EXP(-0.56476*(N94-0.2))+76.46),"0")</f>
        <v>117</v>
      </c>
      <c r="P94" s="47">
        <f>P93+0.1</f>
        <v>22.44000000000009</v>
      </c>
      <c r="Q94" s="49">
        <f>IF(P94&gt;0,INT(11580000*EXP(-0.56476*(P94-0.2))+76.46),"0")</f>
        <v>117</v>
      </c>
      <c r="R94" s="47">
        <f>R93+0.1</f>
        <v>22.450000000000088</v>
      </c>
      <c r="S94" s="49">
        <f>IF(R94&gt;0,INT(11580000*EXP(-0.56476*(R94-0.2))+76.46),"0")</f>
        <v>116</v>
      </c>
      <c r="T94" s="47">
        <f>T93+0.1</f>
        <v>22.46000000000009</v>
      </c>
      <c r="U94" s="49">
        <f>IF(T94&gt;0,INT(11580000*EXP(-0.56476*(T94-0.2))+76.46),"0")</f>
        <v>116</v>
      </c>
      <c r="V94" s="47">
        <f>V93+0.1</f>
        <v>22.470000000000088</v>
      </c>
      <c r="W94" s="49">
        <f>IF(V94&gt;0,INT(11580000*EXP(-0.56476*(V94-0.2))+76.46),"0")</f>
        <v>116</v>
      </c>
      <c r="X94" s="47">
        <f>X93+0.1</f>
        <v>22.48000000000009</v>
      </c>
      <c r="Y94" s="49">
        <f>IF(X94&gt;0,INT(11580000*EXP(-0.56476*(X94-0.2))+76.46),"0")</f>
        <v>116</v>
      </c>
      <c r="Z94" s="47">
        <f>Z93+0.1</f>
        <v>22.490000000000087</v>
      </c>
      <c r="AA94" s="50">
        <f>IF(Z94&gt;0,INT(11580000*EXP(-0.56476*(Z94-0.2))+76.46),"0")</f>
        <v>115</v>
      </c>
    </row>
    <row r="95">
      <c r="A95" s="102">
        <v>24.3</v>
      </c>
      <c r="B95" s="102">
        <v>23.4</v>
      </c>
      <c r="C95" s="102">
        <v>23.1</v>
      </c>
      <c r="D95" s="102">
        <v>23</v>
      </c>
      <c r="E95" s="102">
        <v>23.9</v>
      </c>
      <c r="F95" s="102">
        <v>22.8</v>
      </c>
      <c r="G95" s="102">
        <v>22.8</v>
      </c>
      <c r="H95" s="102">
        <v>22.5</v>
      </c>
      <c r="I95" s="48">
        <f>IF(H95&gt;0,INT(11580000*EXP(-0.56476*(H95-0.2))+76.46),"0")</f>
        <v>115</v>
      </c>
      <c r="J95" s="47">
        <f>J94+0.1</f>
        <v>22.510000000000087</v>
      </c>
      <c r="K95" s="49">
        <f>IF(J95&gt;0,INT(11580000*EXP(-0.56476*(J95-0.2))+76.46),"0")</f>
        <v>115</v>
      </c>
      <c r="L95" s="47">
        <f>L94+0.1</f>
        <v>22.52000000000009</v>
      </c>
      <c r="M95" s="49">
        <f>IF(L95&gt;0,INT(11580000*EXP(-0.56476*(L95-0.2))+76.46),"0")</f>
        <v>115</v>
      </c>
      <c r="N95" s="47">
        <f>N94+0.1</f>
        <v>22.53000000000009</v>
      </c>
      <c r="O95" s="49">
        <f>IF(N95&gt;0,INT(11580000*EXP(-0.56476*(N95-0.2))+76.46),"0")</f>
        <v>115</v>
      </c>
      <c r="P95" s="47">
        <f>P94+0.1</f>
        <v>22.54000000000009</v>
      </c>
      <c r="Q95" s="49">
        <f>IF(P95&gt;0,INT(11580000*EXP(-0.56476*(P95-0.2))+76.46),"0")</f>
        <v>114</v>
      </c>
      <c r="R95" s="47">
        <f>R94+0.1</f>
        <v>22.55000000000009</v>
      </c>
      <c r="S95" s="49">
        <f>IF(R95&gt;0,INT(11580000*EXP(-0.56476*(R95-0.2))+76.46),"0")</f>
        <v>114</v>
      </c>
      <c r="T95" s="47">
        <f>T94+0.1</f>
        <v>22.56000000000009</v>
      </c>
      <c r="U95" s="49">
        <f>IF(T95&gt;0,INT(11580000*EXP(-0.56476*(T95-0.2))+76.46),"0")</f>
        <v>114</v>
      </c>
      <c r="V95" s="47">
        <f>V94+0.1</f>
        <v>22.57000000000009</v>
      </c>
      <c r="W95" s="49">
        <f>IF(V95&gt;0,INT(11580000*EXP(-0.56476*(V95-0.2))+76.46),"0")</f>
        <v>114</v>
      </c>
      <c r="X95" s="47">
        <f>X94+0.1</f>
        <v>22.58000000000009</v>
      </c>
      <c r="Y95" s="49">
        <f>IF(X95&gt;0,INT(11580000*EXP(-0.56476*(X95-0.2))+76.46),"0")</f>
        <v>114</v>
      </c>
      <c r="Z95" s="47">
        <f>Z94+0.1</f>
        <v>22.59000000000009</v>
      </c>
      <c r="AA95" s="50">
        <f>IF(Z95&gt;0,INT(11580000*EXP(-0.56476*(Z95-0.2))+76.46),"0")</f>
        <v>113</v>
      </c>
    </row>
    <row r="96">
      <c r="A96" s="102">
        <v>24.4</v>
      </c>
      <c r="B96" s="102">
        <v>23.5</v>
      </c>
      <c r="C96" s="102">
        <v>23.2</v>
      </c>
      <c r="D96" s="102">
        <v>23.1</v>
      </c>
      <c r="E96" s="102">
        <v>24</v>
      </c>
      <c r="F96" s="102">
        <v>22.9</v>
      </c>
      <c r="G96" s="102">
        <v>22.9</v>
      </c>
      <c r="H96" s="102">
        <v>22.6</v>
      </c>
      <c r="I96" s="48">
        <f>IF(H96&gt;0,INT(11580000*EXP(-0.56476*(H96-0.2))+76.46),"0")</f>
        <v>113</v>
      </c>
      <c r="J96" s="47">
        <f>J95+0.1</f>
        <v>22.61000000000009</v>
      </c>
      <c r="K96" s="49">
        <f>IF(J96&gt;0,INT(11580000*EXP(-0.56476*(J96-0.2))+76.46),"0")</f>
        <v>113</v>
      </c>
      <c r="L96" s="47">
        <f>L95+0.1</f>
        <v>22.62000000000009</v>
      </c>
      <c r="M96" s="49">
        <f>IF(L96&gt;0,INT(11580000*EXP(-0.56476*(L96-0.2))+76.46),"0")</f>
        <v>113</v>
      </c>
      <c r="N96" s="47">
        <f>N95+0.1</f>
        <v>22.63000000000009</v>
      </c>
      <c r="O96" s="49">
        <f>IF(N96&gt;0,INT(11580000*EXP(-0.56476*(N96-0.2))+76.46),"0")</f>
        <v>112</v>
      </c>
      <c r="P96" s="47">
        <f>P95+0.1</f>
        <v>22.640000000000093</v>
      </c>
      <c r="Q96" s="49">
        <f>IF(P96&gt;0,INT(11580000*EXP(-0.56476*(P96-0.2))+76.46),"0")</f>
        <v>112</v>
      </c>
      <c r="R96" s="47">
        <f>R95+0.1</f>
        <v>22.65000000000009</v>
      </c>
      <c r="S96" s="49">
        <f>IF(R96&gt;0,INT(11580000*EXP(-0.56476*(R96-0.2))+76.46),"0")</f>
        <v>112</v>
      </c>
      <c r="T96" s="47">
        <f>T95+0.1</f>
        <v>22.660000000000093</v>
      </c>
      <c r="U96" s="49">
        <f>IF(T96&gt;0,INT(11580000*EXP(-0.56476*(T96-0.2))+76.46),"0")</f>
        <v>112</v>
      </c>
      <c r="V96" s="47">
        <f>V95+0.1</f>
        <v>22.67000000000009</v>
      </c>
      <c r="W96" s="49">
        <f>IF(V96&gt;0,INT(11580000*EXP(-0.56476*(V96-0.2))+76.46),"0")</f>
        <v>112</v>
      </c>
      <c r="X96" s="47">
        <f>X95+0.1</f>
        <v>22.680000000000092</v>
      </c>
      <c r="Y96" s="49">
        <f>IF(X96&gt;0,INT(11580000*EXP(-0.56476*(X96-0.2))+76.46),"0")</f>
        <v>111</v>
      </c>
      <c r="Z96" s="47">
        <f>Z95+0.1</f>
        <v>22.69000000000009</v>
      </c>
      <c r="AA96" s="50">
        <f>IF(Z96&gt;0,INT(11580000*EXP(-0.56476*(Z96-0.2))+76.46),"0")</f>
        <v>111</v>
      </c>
    </row>
    <row r="97">
      <c r="A97" s="102">
        <v>24.5</v>
      </c>
      <c r="B97" s="102">
        <v>23.6</v>
      </c>
      <c r="C97" s="102">
        <v>23.3</v>
      </c>
      <c r="D97" s="102">
        <v>23.2</v>
      </c>
      <c r="E97" s="102">
        <v>24.1</v>
      </c>
      <c r="F97" s="102">
        <v>23</v>
      </c>
      <c r="G97" s="102">
        <v>23</v>
      </c>
      <c r="H97" s="102">
        <v>22.7</v>
      </c>
      <c r="I97" s="48">
        <f>IF(H97&gt;0,INT(11580000*EXP(-0.56476*(H97-0.2))+76.46),"0")</f>
        <v>111</v>
      </c>
      <c r="J97" s="47">
        <f>J96+0.1</f>
        <v>22.71000000000009</v>
      </c>
      <c r="K97" s="49">
        <f>IF(J97&gt;0,INT(11580000*EXP(-0.56476*(J97-0.2))+76.46),"0")</f>
        <v>111</v>
      </c>
      <c r="L97" s="47">
        <f>L96+0.1</f>
        <v>22.72000000000009</v>
      </c>
      <c r="M97" s="49">
        <f>IF(L97&gt;0,INT(11580000*EXP(-0.56476*(L97-0.2))+76.46),"0")</f>
        <v>111</v>
      </c>
      <c r="N97" s="47">
        <f>N96+0.1</f>
        <v>22.730000000000093</v>
      </c>
      <c r="O97" s="49">
        <f>IF(N97&gt;0,INT(11580000*EXP(-0.56476*(N97-0.2))+76.46),"0")</f>
        <v>110</v>
      </c>
      <c r="P97" s="47">
        <f>P96+0.1</f>
        <v>22.740000000000094</v>
      </c>
      <c r="Q97" s="49">
        <f>IF(P97&gt;0,INT(11580000*EXP(-0.56476*(P97-0.2))+76.46),"0")</f>
        <v>110</v>
      </c>
      <c r="R97" s="47">
        <f>R96+0.1</f>
        <v>22.750000000000092</v>
      </c>
      <c r="S97" s="49">
        <f>IF(R97&gt;0,INT(11580000*EXP(-0.56476*(R97-0.2))+76.46),"0")</f>
        <v>110</v>
      </c>
      <c r="T97" s="47">
        <f>T96+0.1</f>
        <v>22.760000000000094</v>
      </c>
      <c r="U97" s="49">
        <f>IF(T97&gt;0,INT(11580000*EXP(-0.56476*(T97-0.2))+76.46),"0")</f>
        <v>110</v>
      </c>
      <c r="V97" s="47">
        <f>V96+0.1</f>
        <v>22.770000000000092</v>
      </c>
      <c r="W97" s="49">
        <f>IF(V97&gt;0,INT(11580000*EXP(-0.56476*(V97-0.2))+76.46),"0")</f>
        <v>110</v>
      </c>
      <c r="X97" s="47">
        <f>X96+0.1</f>
        <v>22.780000000000094</v>
      </c>
      <c r="Y97" s="49">
        <f>IF(X97&gt;0,INT(11580000*EXP(-0.56476*(X97-0.2))+76.46),"0")</f>
        <v>109</v>
      </c>
      <c r="Z97" s="47">
        <f>Z96+0.1</f>
        <v>22.79000000000009</v>
      </c>
      <c r="AA97" s="50">
        <f>IF(Z97&gt;0,INT(11580000*EXP(-0.56476*(Z97-0.2))+76.46),"0")</f>
        <v>109</v>
      </c>
    </row>
    <row r="98">
      <c r="A98" s="102">
        <v>24.6</v>
      </c>
      <c r="B98" s="102">
        <v>23.7</v>
      </c>
      <c r="C98" s="102">
        <v>23.4</v>
      </c>
      <c r="D98" s="102">
        <v>23.3</v>
      </c>
      <c r="E98" s="102">
        <v>24.2</v>
      </c>
      <c r="F98" s="102">
        <v>23.1</v>
      </c>
      <c r="G98" s="102">
        <v>23.1</v>
      </c>
      <c r="H98" s="102">
        <v>22.8</v>
      </c>
      <c r="I98" s="48">
        <f>IF(H98&gt;0,INT(11580000*EXP(-0.56476*(H98-0.2))+76.46),"0")</f>
        <v>109</v>
      </c>
      <c r="J98" s="47">
        <f>J97+0.1</f>
        <v>22.81000000000009</v>
      </c>
      <c r="K98" s="49">
        <f>IF(J98&gt;0,INT(11580000*EXP(-0.56476*(J98-0.2))+76.46),"0")</f>
        <v>109</v>
      </c>
      <c r="L98" s="47">
        <f>L97+0.1</f>
        <v>22.820000000000093</v>
      </c>
      <c r="M98" s="49">
        <f>IF(L98&gt;0,INT(11580000*EXP(-0.56476*(L98-0.2))+76.46),"0")</f>
        <v>109</v>
      </c>
      <c r="N98" s="47">
        <f>N97+0.1</f>
        <v>22.830000000000094</v>
      </c>
      <c r="O98" s="49">
        <f>IF(N98&gt;0,INT(11580000*EXP(-0.56476*(N98-0.2))+76.46),"0")</f>
        <v>109</v>
      </c>
      <c r="P98" s="47">
        <f>P97+0.1</f>
        <v>22.840000000000096</v>
      </c>
      <c r="Q98" s="49">
        <f>IF(P98&gt;0,INT(11580000*EXP(-0.56476*(P98-0.2))+76.46),"0")</f>
        <v>108</v>
      </c>
      <c r="R98" s="47">
        <f>R97+0.1</f>
        <v>22.850000000000094</v>
      </c>
      <c r="S98" s="49">
        <f>IF(R98&gt;0,INT(11580000*EXP(-0.56476*(R98-0.2))+76.46),"0")</f>
        <v>108</v>
      </c>
      <c r="T98" s="47">
        <f>T97+0.1</f>
        <v>22.860000000000095</v>
      </c>
      <c r="U98" s="49">
        <f>IF(T98&gt;0,INT(11580000*EXP(-0.56476*(T98-0.2))+76.46),"0")</f>
        <v>108</v>
      </c>
      <c r="V98" s="47">
        <f>V97+0.1</f>
        <v>22.870000000000093</v>
      </c>
      <c r="W98" s="49">
        <f>IF(V98&gt;0,INT(11580000*EXP(-0.56476*(V98-0.2))+76.46),"0")</f>
        <v>108</v>
      </c>
      <c r="X98" s="47">
        <f>X97+0.1</f>
        <v>22.880000000000095</v>
      </c>
      <c r="Y98" s="49">
        <f>IF(X98&gt;0,INT(11580000*EXP(-0.56476*(X98-0.2))+76.46),"0")</f>
        <v>108</v>
      </c>
      <c r="Z98" s="47">
        <f>Z97+0.1</f>
        <v>22.890000000000093</v>
      </c>
      <c r="AA98" s="50">
        <f>IF(Z98&gt;0,INT(11580000*EXP(-0.56476*(Z98-0.2))+76.46),"0")</f>
        <v>107</v>
      </c>
    </row>
    <row r="99">
      <c r="A99" s="102">
        <v>24.7</v>
      </c>
      <c r="B99" s="102">
        <v>23.8</v>
      </c>
      <c r="C99" s="102">
        <v>23.5</v>
      </c>
      <c r="D99" s="102">
        <v>23.4</v>
      </c>
      <c r="E99" s="102">
        <v>24.3</v>
      </c>
      <c r="F99" s="102">
        <v>23.2</v>
      </c>
      <c r="G99" s="102">
        <v>23.2</v>
      </c>
      <c r="H99" s="102">
        <v>22.9</v>
      </c>
      <c r="I99" s="48">
        <f>IF(H99&gt;0,INT(11580000*EXP(-0.56476*(H99-0.2))+76.46),"0")</f>
        <v>107</v>
      </c>
      <c r="J99" s="47">
        <f>J98+0.1</f>
        <v>22.910000000000093</v>
      </c>
      <c r="K99" s="49">
        <f>IF(J99&gt;0,INT(11580000*EXP(-0.56476*(J99-0.2))+76.46),"0")</f>
        <v>107</v>
      </c>
      <c r="L99" s="47">
        <f>L98+0.1</f>
        <v>22.920000000000094</v>
      </c>
      <c r="M99" s="49">
        <f>IF(L99&gt;0,INT(11580000*EXP(-0.56476*(L99-0.2))+76.46),"0")</f>
        <v>107</v>
      </c>
      <c r="N99" s="47">
        <f>N98+0.1</f>
        <v>22.930000000000096</v>
      </c>
      <c r="O99" s="49">
        <f>IF(N99&gt;0,INT(11580000*EXP(-0.56476*(N99-0.2))+76.46),"0")</f>
        <v>107</v>
      </c>
      <c r="P99" s="47">
        <f>P98+0.1</f>
        <v>22.940000000000097</v>
      </c>
      <c r="Q99" s="49">
        <f>IF(P99&gt;0,INT(11580000*EXP(-0.56476*(P99-0.2))+76.46),"0")</f>
        <v>107</v>
      </c>
      <c r="R99" s="47">
        <f>R98+0.1</f>
        <v>22.950000000000095</v>
      </c>
      <c r="S99" s="49">
        <f>IF(R99&gt;0,INT(11580000*EXP(-0.56476*(R99-0.2))+76.46),"0")</f>
        <v>106</v>
      </c>
      <c r="T99" s="47">
        <f>T98+0.1</f>
        <v>22.960000000000097</v>
      </c>
      <c r="U99" s="49">
        <f>IF(T99&gt;0,INT(11580000*EXP(-0.56476*(T99-0.2))+76.46),"0")</f>
        <v>106</v>
      </c>
      <c r="V99" s="47">
        <f>V98+0.1</f>
        <v>22.970000000000095</v>
      </c>
      <c r="W99" s="49">
        <f>IF(V99&gt;0,INT(11580000*EXP(-0.56476*(V99-0.2))+76.46),"0")</f>
        <v>106</v>
      </c>
      <c r="X99" s="47">
        <f>X98+0.1</f>
        <v>22.980000000000096</v>
      </c>
      <c r="Y99" s="49">
        <f>IF(X99&gt;0,INT(11580000*EXP(-0.56476*(X99-0.2))+76.46),"0")</f>
        <v>106</v>
      </c>
      <c r="Z99" s="47">
        <f>Z98+0.1</f>
        <v>22.990000000000094</v>
      </c>
      <c r="AA99" s="50">
        <f>IF(Z99&gt;0,INT(11580000*EXP(-0.56476*(Z99-0.2))+76.46),"0")</f>
        <v>106</v>
      </c>
    </row>
    <row r="100">
      <c r="A100" s="102">
        <v>24.8</v>
      </c>
      <c r="B100" s="102">
        <v>23.9</v>
      </c>
      <c r="C100" s="102">
        <v>23.6</v>
      </c>
      <c r="D100" s="102">
        <v>23.5</v>
      </c>
      <c r="E100" s="102">
        <v>24.4</v>
      </c>
      <c r="F100" s="102">
        <v>23.3</v>
      </c>
      <c r="G100" s="102">
        <v>23.3</v>
      </c>
      <c r="H100" s="102">
        <v>23</v>
      </c>
      <c r="I100" s="48">
        <f>IF(H100&gt;0,INT(11580000*EXP(-0.56476*(H100-0.2))+76.46),"0")</f>
        <v>106</v>
      </c>
      <c r="J100" s="47">
        <f>J99+0.1</f>
        <v>23.010000000000094</v>
      </c>
      <c r="K100" s="49">
        <f>IF(J100&gt;0,INT(11580000*EXP(-0.56476*(J100-0.2))+76.46),"0")</f>
        <v>105</v>
      </c>
      <c r="L100" s="47">
        <f>L99+0.1</f>
        <v>23.020000000000095</v>
      </c>
      <c r="M100" s="49">
        <f>IF(L100&gt;0,INT(11580000*EXP(-0.56476*(L100-0.2))+76.46),"0")</f>
        <v>105</v>
      </c>
      <c r="N100" s="47">
        <f>N99+0.1</f>
        <v>23.030000000000097</v>
      </c>
      <c r="O100" s="49">
        <f>IF(N100&gt;0,INT(11580000*EXP(-0.56476*(N100-0.2))+76.46),"0")</f>
        <v>105</v>
      </c>
      <c r="P100" s="47">
        <f>P99+0.1</f>
        <v>23.0400000000001</v>
      </c>
      <c r="Q100" s="49">
        <f>IF(P100&gt;0,INT(11580000*EXP(-0.56476*(P100-0.2))+76.46),"0")</f>
        <v>105</v>
      </c>
      <c r="R100" s="47">
        <f>R99+0.1</f>
        <v>23.050000000000097</v>
      </c>
      <c r="S100" s="49">
        <f>IF(R100&gt;0,INT(11580000*EXP(-0.56476*(R100-0.2))+76.46),"0")</f>
        <v>105</v>
      </c>
      <c r="T100" s="47">
        <f>T99+0.1</f>
        <v>23.060000000000098</v>
      </c>
      <c r="U100" s="49">
        <f>IF(T100&gt;0,INT(11580000*EXP(-0.56476*(T100-0.2))+76.46),"0")</f>
        <v>105</v>
      </c>
      <c r="V100" s="47">
        <f>V99+0.1</f>
        <v>23.070000000000096</v>
      </c>
      <c r="W100" s="49">
        <f>IF(V100&gt;0,INT(11580000*EXP(-0.56476*(V100-0.2))+76.46),"0")</f>
        <v>104</v>
      </c>
      <c r="X100" s="47">
        <f>X99+0.1</f>
        <v>23.080000000000098</v>
      </c>
      <c r="Y100" s="49">
        <f>IF(X100&gt;0,INT(11580000*EXP(-0.56476*(X100-0.2))+76.46),"0")</f>
        <v>104</v>
      </c>
      <c r="Z100" s="47">
        <f>Z99+0.1</f>
        <v>23.090000000000096</v>
      </c>
      <c r="AA100" s="50">
        <f>IF(Z100&gt;0,INT(11580000*EXP(-0.56476*(Z100-0.2))+76.46),"0")</f>
        <v>104</v>
      </c>
    </row>
    <row r="101">
      <c r="A101" s="102">
        <v>24.9</v>
      </c>
      <c r="B101" s="102">
        <v>24</v>
      </c>
      <c r="C101" s="102">
        <v>23.7</v>
      </c>
      <c r="D101" s="102">
        <v>23.6</v>
      </c>
      <c r="E101" s="102">
        <v>24.5</v>
      </c>
      <c r="F101" s="102">
        <v>23.4</v>
      </c>
      <c r="G101" s="102">
        <v>23.4</v>
      </c>
      <c r="H101" s="102">
        <v>23.1</v>
      </c>
      <c r="I101" s="48">
        <f>IF(H101&gt;0,INT(11580000*EXP(-0.56476*(H101-0.2))+76.46),"0")</f>
        <v>104</v>
      </c>
      <c r="J101" s="47">
        <f>J100+0.1</f>
        <v>23.110000000000095</v>
      </c>
      <c r="K101" s="49">
        <f>IF(J101&gt;0,INT(11580000*EXP(-0.56476*(J101-0.2))+76.46),"0")</f>
        <v>104</v>
      </c>
      <c r="L101" s="47">
        <f>L100+0.1</f>
        <v>23.120000000000097</v>
      </c>
      <c r="M101" s="49">
        <f>IF(L101&gt;0,INT(11580000*EXP(-0.56476*(L101-0.2))+76.46),"0")</f>
        <v>104</v>
      </c>
      <c r="N101" s="47">
        <f>N100+0.1</f>
        <v>23.1300000000001</v>
      </c>
      <c r="O101" s="49">
        <f>IF(N101&gt;0,INT(11580000*EXP(-0.56476*(N101-0.2))+76.46),"0")</f>
        <v>103</v>
      </c>
      <c r="P101" s="47">
        <f>P100+0.1</f>
        <v>23.1400000000001</v>
      </c>
      <c r="Q101" s="49">
        <f>IF(P101&gt;0,INT(11580000*EXP(-0.56476*(P101-0.2))+76.46),"0")</f>
        <v>103</v>
      </c>
      <c r="R101" s="47">
        <f>R100+0.1</f>
        <v>23.150000000000098</v>
      </c>
      <c r="S101" s="49">
        <f>IF(R101&gt;0,INT(11580000*EXP(-0.56476*(R101-0.2))+76.46),"0")</f>
        <v>103</v>
      </c>
      <c r="T101" s="47">
        <f>T100+0.1</f>
        <v>23.1600000000001</v>
      </c>
      <c r="U101" s="49">
        <f>IF(T101&gt;0,INT(11580000*EXP(-0.56476*(T101-0.2))+76.46),"0")</f>
        <v>103</v>
      </c>
      <c r="V101" s="47">
        <f>V100+0.1</f>
        <v>23.170000000000098</v>
      </c>
      <c r="W101" s="49">
        <f>IF(V101&gt;0,INT(11580000*EXP(-0.56476*(V101-0.2))+76.46),"0")</f>
        <v>103</v>
      </c>
      <c r="X101" s="47">
        <f>X100+0.1</f>
        <v>23.1800000000001</v>
      </c>
      <c r="Y101" s="49">
        <f>IF(X101&gt;0,INT(11580000*EXP(-0.56476*(X101-0.2))+76.46),"0")</f>
        <v>103</v>
      </c>
      <c r="Z101" s="47">
        <f>Z100+0.1</f>
        <v>23.190000000000097</v>
      </c>
      <c r="AA101" s="50">
        <f>IF(Z101&gt;0,INT(11580000*EXP(-0.56476*(Z101-0.2))+76.46),"0")</f>
        <v>103</v>
      </c>
    </row>
    <row r="102">
      <c r="A102" s="102">
        <v>25</v>
      </c>
      <c r="B102" s="102">
        <v>24.1</v>
      </c>
      <c r="C102" s="102">
        <v>23.8</v>
      </c>
      <c r="D102" s="102">
        <v>23.7</v>
      </c>
      <c r="E102" s="102">
        <v>24.6</v>
      </c>
      <c r="F102" s="102">
        <v>23.5</v>
      </c>
      <c r="G102" s="102">
        <v>23.5</v>
      </c>
      <c r="H102" s="102">
        <v>23.2</v>
      </c>
      <c r="I102" s="48">
        <f>IF(H102&gt;0,INT(11580000*EXP(-0.56476*(H102-0.2))+76.46),"0")</f>
        <v>102</v>
      </c>
      <c r="J102" s="47">
        <f>J101+0.1</f>
        <v>23.210000000000097</v>
      </c>
      <c r="K102" s="49">
        <f>IF(J102&gt;0,INT(11580000*EXP(-0.56476*(J102-0.2))+76.46),"0")</f>
        <v>102</v>
      </c>
      <c r="L102" s="47">
        <f>L101+0.1</f>
        <v>23.2200000000001</v>
      </c>
      <c r="M102" s="49">
        <f>IF(L102&gt;0,INT(11580000*EXP(-0.56476*(L102-0.2))+76.46),"0")</f>
        <v>102</v>
      </c>
      <c r="N102" s="47">
        <f>N101+0.1</f>
        <v>23.2300000000001</v>
      </c>
      <c r="O102" s="49">
        <f>IF(N102&gt;0,INT(11580000*EXP(-0.56476*(N102-0.2))+76.46),"0")</f>
        <v>102</v>
      </c>
      <c r="P102" s="47">
        <f>P101+0.1</f>
        <v>23.2400000000001</v>
      </c>
      <c r="Q102" s="49">
        <f>IF(P102&gt;0,INT(11580000*EXP(-0.56476*(P102-0.2))+76.46),"0")</f>
        <v>102</v>
      </c>
      <c r="R102" s="47">
        <f>R101+0.1</f>
        <v>23.2500000000001</v>
      </c>
      <c r="S102" s="49">
        <f>IF(R102&gt;0,INT(11580000*EXP(-0.56476*(R102-0.2))+76.46),"0")</f>
        <v>102</v>
      </c>
      <c r="T102" s="47">
        <f>T101+0.1</f>
        <v>23.2600000000001</v>
      </c>
      <c r="U102" s="49">
        <f>IF(T102&gt;0,INT(11580000*EXP(-0.56476*(T102-0.2))+76.46),"0")</f>
        <v>102</v>
      </c>
      <c r="V102" s="47">
        <f>V101+0.1</f>
        <v>23.2700000000001</v>
      </c>
      <c r="W102" s="49">
        <f>IF(V102&gt;0,INT(11580000*EXP(-0.56476*(V102-0.2))+76.46),"0")</f>
        <v>101</v>
      </c>
      <c r="X102" s="47">
        <f>X101+0.1</f>
        <v>23.2800000000001</v>
      </c>
      <c r="Y102" s="49">
        <f>IF(X102&gt;0,INT(11580000*EXP(-0.56476*(X102-0.2))+76.46),"0")</f>
        <v>101</v>
      </c>
      <c r="Z102" s="47">
        <f>Z101+0.1</f>
        <v>23.2900000000001</v>
      </c>
      <c r="AA102" s="50">
        <f>IF(Z102&gt;0,INT(11580000*EXP(-0.56476*(Z102-0.2))+76.46),"0")</f>
        <v>101</v>
      </c>
    </row>
    <row r="103">
      <c r="A103" s="102">
        <v>25.1</v>
      </c>
      <c r="B103" s="102">
        <v>24.2</v>
      </c>
      <c r="C103" s="102">
        <v>23.9</v>
      </c>
      <c r="D103" s="102">
        <v>23.8</v>
      </c>
      <c r="E103" s="102">
        <v>24.7</v>
      </c>
      <c r="F103" s="102">
        <v>23.6</v>
      </c>
      <c r="G103" s="102">
        <v>23.6</v>
      </c>
      <c r="H103" s="102">
        <v>23.3</v>
      </c>
      <c r="I103" s="48">
        <f>IF(H103&gt;0,INT(11580000*EXP(-0.56476*(H103-0.2))+76.46),"0")</f>
        <v>101</v>
      </c>
      <c r="J103" s="47">
        <f>J102+0.1</f>
        <v>23.310000000000098</v>
      </c>
      <c r="K103" s="49">
        <f>IF(J103&gt;0,INT(11580000*EXP(-0.56476*(J103-0.2))+76.46),"0")</f>
        <v>101</v>
      </c>
      <c r="L103" s="47">
        <f>L102+0.1</f>
        <v>23.3200000000001</v>
      </c>
      <c r="M103" s="49">
        <f>IF(L103&gt;0,INT(11580000*EXP(-0.56476*(L103-0.2))+76.46),"0")</f>
        <v>101</v>
      </c>
      <c r="N103" s="47">
        <f>N102+0.1</f>
        <v>23.3300000000001</v>
      </c>
      <c r="O103" s="49">
        <f>IF(N103&gt;0,INT(11580000*EXP(-0.56476*(N103-0.2))+76.46),"0")</f>
        <v>101</v>
      </c>
      <c r="P103" s="47">
        <f>P102+0.1</f>
        <v>23.340000000000103</v>
      </c>
      <c r="Q103" s="49">
        <f>IF(P103&gt;0,INT(11580000*EXP(-0.56476*(P103-0.2))+76.46),"0")</f>
        <v>100</v>
      </c>
      <c r="R103" s="47">
        <f>R102+0.1</f>
        <v>23.3500000000001</v>
      </c>
      <c r="S103" s="49">
        <f>IF(R103&gt;0,INT(11580000*EXP(-0.56476*(R103-0.2))+76.46),"0")</f>
        <v>100</v>
      </c>
      <c r="T103" s="47">
        <f>T102+0.1</f>
        <v>23.360000000000102</v>
      </c>
      <c r="U103" s="49">
        <f>IF(T103&gt;0,INT(11580000*EXP(-0.56476*(T103-0.2))+76.46),"0")</f>
        <v>100</v>
      </c>
      <c r="V103" s="47">
        <f>V102+0.1</f>
        <v>23.3700000000001</v>
      </c>
      <c r="W103" s="49">
        <f>IF(V103&gt;0,INT(11580000*EXP(-0.56476*(V103-0.2))+76.46),"0")</f>
        <v>100</v>
      </c>
      <c r="X103" s="47">
        <f>X102+0.1</f>
        <v>23.380000000000102</v>
      </c>
      <c r="Y103" s="49">
        <f>IF(X103&gt;0,INT(11580000*EXP(-0.56476*(X103-0.2))+76.46),"0")</f>
        <v>100</v>
      </c>
      <c r="Z103" s="47">
        <f>Z102+0.1</f>
        <v>23.3900000000001</v>
      </c>
      <c r="AA103" s="50">
        <f>IF(Z103&gt;0,INT(11580000*EXP(-0.56476*(Z103-0.2))+76.46),"0")</f>
        <v>100</v>
      </c>
    </row>
    <row r="104">
      <c r="A104" s="102">
        <v>25.2</v>
      </c>
      <c r="B104" s="102">
        <v>24.3</v>
      </c>
      <c r="C104" s="102">
        <v>24</v>
      </c>
      <c r="D104" s="102">
        <v>23.9</v>
      </c>
      <c r="E104" s="102">
        <v>24.8</v>
      </c>
      <c r="F104" s="102">
        <v>23.7</v>
      </c>
      <c r="G104" s="102">
        <v>23.7</v>
      </c>
      <c r="H104" s="102">
        <v>23.4</v>
      </c>
      <c r="I104" s="48">
        <f>IF(H104&gt;0,INT(11580000*EXP(-0.56476*(H104-0.2))+76.46),"0")</f>
        <v>100</v>
      </c>
      <c r="J104" s="47">
        <f>J103+0.1</f>
        <v>23.4100000000001</v>
      </c>
      <c r="K104" s="49">
        <f>IF(J104&gt;0,INT(11580000*EXP(-0.56476*(J104-0.2))+76.46),"0")</f>
        <v>99</v>
      </c>
      <c r="L104" s="47">
        <f>L103+0.1</f>
        <v>23.4200000000001</v>
      </c>
      <c r="M104" s="49">
        <f>IF(L104&gt;0,INT(11580000*EXP(-0.56476*(L104-0.2))+76.46),"0")</f>
        <v>99</v>
      </c>
      <c r="N104" s="47">
        <f>N103+0.1</f>
        <v>23.430000000000103</v>
      </c>
      <c r="O104" s="49">
        <f>IF(N104&gt;0,INT(11580000*EXP(-0.56476*(N104-0.2))+76.46),"0")</f>
        <v>99</v>
      </c>
      <c r="P104" s="47">
        <f>P103+0.1</f>
        <v>23.440000000000104</v>
      </c>
      <c r="Q104" s="49">
        <f>IF(P104&gt;0,INT(11580000*EXP(-0.56476*(P104-0.2))+76.46),"0")</f>
        <v>99</v>
      </c>
      <c r="R104" s="47">
        <f>R103+0.1</f>
        <v>23.450000000000102</v>
      </c>
      <c r="S104" s="49">
        <f>IF(R104&gt;0,INT(11580000*EXP(-0.56476*(R104-0.2))+76.46),"0")</f>
        <v>99</v>
      </c>
      <c r="T104" s="47">
        <f>T103+0.1</f>
        <v>23.460000000000104</v>
      </c>
      <c r="U104" s="49">
        <f>IF(T104&gt;0,INT(11580000*EXP(-0.56476*(T104-0.2))+76.46),"0")</f>
        <v>99</v>
      </c>
      <c r="V104" s="47">
        <f>V103+0.1</f>
        <v>23.470000000000102</v>
      </c>
      <c r="W104" s="49">
        <f>IF(V104&gt;0,INT(11580000*EXP(-0.56476*(V104-0.2))+76.46),"0")</f>
        <v>99</v>
      </c>
      <c r="X104" s="47">
        <f>X103+0.1</f>
        <v>23.480000000000103</v>
      </c>
      <c r="Y104" s="49">
        <f>IF(X104&gt;0,INT(11580000*EXP(-0.56476*(X104-0.2))+76.46),"0")</f>
        <v>99</v>
      </c>
      <c r="Z104" s="47">
        <f>Z103+0.1</f>
        <v>23.4900000000001</v>
      </c>
      <c r="AA104" s="50">
        <f>IF(Z104&gt;0,INT(11580000*EXP(-0.56476*(Z104-0.2))+76.46),"0")</f>
        <v>98</v>
      </c>
    </row>
    <row r="105">
      <c r="A105" s="102">
        <v>25.3</v>
      </c>
      <c r="B105" s="102">
        <v>24.4</v>
      </c>
      <c r="C105" s="102">
        <v>24.1</v>
      </c>
      <c r="D105" s="102">
        <v>24</v>
      </c>
      <c r="E105" s="102">
        <v>24.9</v>
      </c>
      <c r="F105" s="102">
        <v>23.8</v>
      </c>
      <c r="G105" s="102">
        <v>23.8</v>
      </c>
      <c r="H105" s="102">
        <v>23.5</v>
      </c>
      <c r="I105" s="48">
        <f>IF(H105&gt;0,INT(11580000*EXP(-0.56476*(H105-0.2))+76.46),"0")</f>
        <v>98</v>
      </c>
      <c r="J105" s="47">
        <f>J104+0.1</f>
        <v>23.5100000000001</v>
      </c>
      <c r="K105" s="49">
        <f>IF(J105&gt;0,INT(11580000*EXP(-0.56476*(J105-0.2))+76.46),"0")</f>
        <v>98</v>
      </c>
      <c r="L105" s="47">
        <f>L104+0.1</f>
        <v>23.520000000000103</v>
      </c>
      <c r="M105" s="49">
        <f>IF(L105&gt;0,INT(11580000*EXP(-0.56476*(L105-0.2))+76.46),"0")</f>
        <v>98</v>
      </c>
      <c r="N105" s="47">
        <f>N104+0.1</f>
        <v>23.530000000000104</v>
      </c>
      <c r="O105" s="49">
        <f>IF(N105&gt;0,INT(11580000*EXP(-0.56476*(N105-0.2))+76.46),"0")</f>
        <v>98</v>
      </c>
      <c r="P105" s="47">
        <f>P104+0.1</f>
        <v>23.540000000000106</v>
      </c>
      <c r="Q105" s="49">
        <f>IF(P105&gt;0,INT(11580000*EXP(-0.56476*(P105-0.2))+76.46),"0")</f>
        <v>98</v>
      </c>
      <c r="R105" s="47">
        <f>R104+0.1</f>
        <v>23.550000000000104</v>
      </c>
      <c r="S105" s="49">
        <f>IF(R105&gt;0,INT(11580000*EXP(-0.56476*(R105-0.2))+76.46),"0")</f>
        <v>98</v>
      </c>
      <c r="T105" s="47">
        <f>T104+0.1</f>
        <v>23.560000000000105</v>
      </c>
      <c r="U105" s="49">
        <f>IF(T105&gt;0,INT(11580000*EXP(-0.56476*(T105-0.2))+76.46),"0")</f>
        <v>98</v>
      </c>
      <c r="V105" s="47">
        <f>V104+0.1</f>
        <v>23.570000000000103</v>
      </c>
      <c r="W105" s="49">
        <f>IF(V105&gt;0,INT(11580000*EXP(-0.56476*(V105-0.2))+76.46),"0")</f>
        <v>97</v>
      </c>
      <c r="X105" s="47">
        <f>X104+0.1</f>
        <v>23.580000000000105</v>
      </c>
      <c r="Y105" s="49">
        <f>IF(X105&gt;0,INT(11580000*EXP(-0.56476*(X105-0.2))+76.46),"0")</f>
        <v>97</v>
      </c>
      <c r="Z105" s="47">
        <f>Z104+0.1</f>
        <v>23.590000000000103</v>
      </c>
      <c r="AA105" s="50">
        <f>IF(Z105&gt;0,INT(11580000*EXP(-0.56476*(Z105-0.2))+76.46),"0")</f>
        <v>97</v>
      </c>
    </row>
    <row r="106">
      <c r="A106" s="102">
        <v>25.4</v>
      </c>
      <c r="B106" s="102">
        <v>24.5</v>
      </c>
      <c r="C106" s="102">
        <v>24.2</v>
      </c>
      <c r="D106" s="102">
        <v>24.1</v>
      </c>
      <c r="E106" s="102">
        <v>25</v>
      </c>
      <c r="F106" s="102">
        <v>23.9</v>
      </c>
      <c r="G106" s="102">
        <v>23.9</v>
      </c>
      <c r="H106" s="102">
        <v>23.6</v>
      </c>
      <c r="I106" s="48">
        <f>IF(H106&gt;0,INT(11580000*EXP(-0.56476*(H106-0.2))+76.46),"0")</f>
        <v>97</v>
      </c>
      <c r="J106" s="47">
        <f>J105+0.1</f>
        <v>23.610000000000102</v>
      </c>
      <c r="K106" s="49">
        <f>IF(J106&gt;0,INT(11580000*EXP(-0.56476*(J106-0.2))+76.46),"0")</f>
        <v>97</v>
      </c>
      <c r="L106" s="47">
        <f>L105+0.1</f>
        <v>23.620000000000104</v>
      </c>
      <c r="M106" s="49">
        <f>IF(L106&gt;0,INT(11580000*EXP(-0.56476*(L106-0.2))+76.46),"0")</f>
        <v>97</v>
      </c>
      <c r="N106" s="47">
        <f>N105+0.1</f>
        <v>23.630000000000106</v>
      </c>
      <c r="O106" s="49">
        <f>IF(N106&gt;0,INT(11580000*EXP(-0.56476*(N106-0.2))+76.46),"0")</f>
        <v>97</v>
      </c>
      <c r="P106" s="47">
        <f>P105+0.1</f>
        <v>23.640000000000107</v>
      </c>
      <c r="Q106" s="49">
        <f>IF(P106&gt;0,INT(11580000*EXP(-0.56476*(P106-0.2))+76.46),"0")</f>
        <v>97</v>
      </c>
      <c r="R106" s="47">
        <f>R105+0.1</f>
        <v>23.650000000000105</v>
      </c>
      <c r="S106" s="49">
        <f>IF(R106&gt;0,INT(11580000*EXP(-0.56476*(R106-0.2))+76.46),"0")</f>
        <v>96</v>
      </c>
      <c r="T106" s="47">
        <f>T105+0.1</f>
        <v>23.660000000000107</v>
      </c>
      <c r="U106" s="49">
        <f>IF(T106&gt;0,INT(11580000*EXP(-0.56476*(T106-0.2))+76.46),"0")</f>
        <v>96</v>
      </c>
      <c r="V106" s="47">
        <f>V105+0.1</f>
        <v>23.670000000000105</v>
      </c>
      <c r="W106" s="49">
        <f>IF(V106&gt;0,INT(11580000*EXP(-0.56476*(V106-0.2))+76.46),"0")</f>
        <v>96</v>
      </c>
      <c r="X106" s="47">
        <f>X105+0.1</f>
        <v>23.680000000000106</v>
      </c>
      <c r="Y106" s="49">
        <f>IF(X106&gt;0,INT(11580000*EXP(-0.56476*(X106-0.2))+76.46),"0")</f>
        <v>96</v>
      </c>
      <c r="Z106" s="47">
        <f>Z105+0.1</f>
        <v>23.690000000000104</v>
      </c>
      <c r="AA106" s="50">
        <f>IF(Z106&gt;0,INT(11580000*EXP(-0.56476*(Z106-0.2))+76.46),"0")</f>
        <v>96</v>
      </c>
    </row>
    <row r="107">
      <c r="A107" s="102">
        <v>25.5</v>
      </c>
      <c r="B107" s="102">
        <v>24.6</v>
      </c>
      <c r="C107" s="102">
        <v>24.3</v>
      </c>
      <c r="D107" s="102">
        <v>24.2</v>
      </c>
      <c r="E107" s="102">
        <v>25.1</v>
      </c>
      <c r="F107" s="102">
        <v>24</v>
      </c>
      <c r="G107" s="102">
        <v>24</v>
      </c>
      <c r="H107" s="102">
        <v>23.7</v>
      </c>
      <c r="I107" s="48">
        <f>IF(H107&gt;0,INT(11580000*EXP(-0.56476*(H107-0.2))+76.46),"0")</f>
        <v>96</v>
      </c>
      <c r="J107" s="47">
        <f>J106+0.1</f>
        <v>23.710000000000104</v>
      </c>
      <c r="K107" s="49">
        <f>IF(J107&gt;0,INT(11580000*EXP(-0.56476*(J107-0.2))+76.46),"0")</f>
        <v>96</v>
      </c>
      <c r="L107" s="47">
        <f>L106+0.1</f>
        <v>23.720000000000105</v>
      </c>
      <c r="M107" s="49">
        <f>IF(L107&gt;0,INT(11580000*EXP(-0.56476*(L107-0.2))+76.46),"0")</f>
        <v>96</v>
      </c>
      <c r="N107" s="47">
        <f>N106+0.1</f>
        <v>23.730000000000107</v>
      </c>
      <c r="O107" s="49">
        <f>IF(N107&gt;0,INT(11580000*EXP(-0.56476*(N107-0.2))+76.46),"0")</f>
        <v>96</v>
      </c>
      <c r="P107" s="47">
        <f>P106+0.1</f>
        <v>23.74000000000011</v>
      </c>
      <c r="Q107" s="49">
        <f>IF(P107&gt;0,INT(11580000*EXP(-0.56476*(P107-0.2))+76.46),"0")</f>
        <v>95</v>
      </c>
      <c r="R107" s="47">
        <f>R106+0.1</f>
        <v>23.750000000000107</v>
      </c>
      <c r="S107" s="49">
        <f>IF(R107&gt;0,INT(11580000*EXP(-0.56476*(R107-0.2))+76.46),"0")</f>
        <v>95</v>
      </c>
      <c r="T107" s="47">
        <f>T106+0.1</f>
        <v>23.760000000000108</v>
      </c>
      <c r="U107" s="49">
        <f>IF(T107&gt;0,INT(11580000*EXP(-0.56476*(T107-0.2))+76.46),"0")</f>
        <v>95</v>
      </c>
      <c r="V107" s="47">
        <f>V106+0.1</f>
        <v>23.770000000000106</v>
      </c>
      <c r="W107" s="49">
        <f>IF(V107&gt;0,INT(11580000*EXP(-0.56476*(V107-0.2))+76.46),"0")</f>
        <v>95</v>
      </c>
      <c r="X107" s="47">
        <f>X106+0.1</f>
        <v>23.780000000000108</v>
      </c>
      <c r="Y107" s="49">
        <f>IF(X107&gt;0,INT(11580000*EXP(-0.56476*(X107-0.2))+76.46),"0")</f>
        <v>95</v>
      </c>
      <c r="Z107" s="47">
        <f>Z106+0.1</f>
        <v>23.790000000000106</v>
      </c>
      <c r="AA107" s="50">
        <f>IF(Z107&gt;0,INT(11580000*EXP(-0.56476*(Z107-0.2))+76.46),"0")</f>
        <v>95</v>
      </c>
    </row>
    <row r="108">
      <c r="A108" s="102">
        <v>25.6</v>
      </c>
      <c r="B108" s="102">
        <v>24.7</v>
      </c>
      <c r="C108" s="102">
        <v>24.4</v>
      </c>
      <c r="D108" s="102">
        <v>24.3</v>
      </c>
      <c r="E108" s="102">
        <v>25.2</v>
      </c>
      <c r="F108" s="102">
        <v>24.1</v>
      </c>
      <c r="G108" s="102">
        <v>24.1</v>
      </c>
      <c r="H108" s="102">
        <v>23.8</v>
      </c>
      <c r="I108" s="48">
        <f>IF(H108&gt;0,INT(11580000*EXP(-0.56476*(H108-0.2))+76.46),"0")</f>
        <v>95</v>
      </c>
      <c r="J108" s="47">
        <f>J107+0.1</f>
        <v>23.810000000000105</v>
      </c>
      <c r="K108" s="49">
        <f>IF(J108&gt;0,INT(11580000*EXP(-0.56476*(J108-0.2))+76.46),"0")</f>
        <v>95</v>
      </c>
      <c r="L108" s="47">
        <f>L107+0.1</f>
        <v>23.820000000000107</v>
      </c>
      <c r="M108" s="49">
        <f>IF(L108&gt;0,INT(11580000*EXP(-0.56476*(L108-0.2))+76.46),"0")</f>
        <v>95</v>
      </c>
      <c r="N108" s="47">
        <f>N107+0.1</f>
        <v>23.83000000000011</v>
      </c>
      <c r="O108" s="49">
        <f>IF(N108&gt;0,INT(11580000*EXP(-0.56476*(N108-0.2))+76.46),"0")</f>
        <v>94</v>
      </c>
      <c r="P108" s="47">
        <f>P107+0.1</f>
        <v>23.84000000000011</v>
      </c>
      <c r="Q108" s="49">
        <f>IF(P108&gt;0,INT(11580000*EXP(-0.56476*(P108-0.2))+76.46),"0")</f>
        <v>94</v>
      </c>
      <c r="R108" s="47">
        <f>R107+0.1</f>
        <v>23.850000000000108</v>
      </c>
      <c r="S108" s="49">
        <f>IF(R108&gt;0,INT(11580000*EXP(-0.56476*(R108-0.2))+76.46),"0")</f>
        <v>94</v>
      </c>
      <c r="T108" s="47">
        <f>T107+0.1</f>
        <v>23.86000000000011</v>
      </c>
      <c r="U108" s="49">
        <f>IF(T108&gt;0,INT(11580000*EXP(-0.56476*(T108-0.2))+76.46),"0")</f>
        <v>94</v>
      </c>
      <c r="V108" s="47">
        <f>V107+0.1</f>
        <v>23.870000000000108</v>
      </c>
      <c r="W108" s="49">
        <f>IF(V108&gt;0,INT(11580000*EXP(-0.56476*(V108-0.2))+76.46),"0")</f>
        <v>94</v>
      </c>
      <c r="X108" s="47">
        <f>X107+0.1</f>
        <v>23.88000000000011</v>
      </c>
      <c r="Y108" s="49">
        <f>IF(X108&gt;0,INT(11580000*EXP(-0.56476*(X108-0.2))+76.46),"0")</f>
        <v>94</v>
      </c>
      <c r="Z108" s="47">
        <f>Z107+0.1</f>
        <v>23.890000000000107</v>
      </c>
      <c r="AA108" s="50">
        <f>IF(Z108&gt;0,INT(11580000*EXP(-0.56476*(Z108-0.2))+76.46),"0")</f>
        <v>94</v>
      </c>
    </row>
    <row r="109">
      <c r="A109" s="102">
        <v>25.7</v>
      </c>
      <c r="B109" s="102">
        <v>24.8</v>
      </c>
      <c r="C109" s="102">
        <v>24.5</v>
      </c>
      <c r="D109" s="102">
        <v>24.4</v>
      </c>
      <c r="E109" s="102">
        <v>25.3</v>
      </c>
      <c r="F109" s="102">
        <v>24.2</v>
      </c>
      <c r="G109" s="102">
        <v>24.2</v>
      </c>
      <c r="H109" s="102">
        <v>23.9</v>
      </c>
      <c r="I109" s="48">
        <f>IF(H109&gt;0,INT(11580000*EXP(-0.56476*(H109-0.2))+76.46),"0")</f>
        <v>94</v>
      </c>
      <c r="J109" s="47">
        <f>J108+0.1</f>
        <v>23.910000000000107</v>
      </c>
      <c r="K109" s="49">
        <f>IF(J109&gt;0,INT(11580000*EXP(-0.56476*(J109-0.2))+76.46),"0")</f>
        <v>94</v>
      </c>
      <c r="L109" s="47">
        <f>L108+0.1</f>
        <v>23.92000000000011</v>
      </c>
      <c r="M109" s="49">
        <f>IF(L109&gt;0,INT(11580000*EXP(-0.56476*(L109-0.2))+76.46),"0")</f>
        <v>94</v>
      </c>
      <c r="N109" s="47">
        <f>N108+0.1</f>
        <v>23.93000000000011</v>
      </c>
      <c r="O109" s="49">
        <f>IF(N109&gt;0,INT(11580000*EXP(-0.56476*(N109-0.2))+76.46),"0")</f>
        <v>93</v>
      </c>
      <c r="P109" s="47">
        <f>P108+0.1</f>
        <v>23.94000000000011</v>
      </c>
      <c r="Q109" s="49">
        <f>IF(P109&gt;0,INT(11580000*EXP(-0.56476*(P109-0.2))+76.46),"0")</f>
        <v>93</v>
      </c>
      <c r="R109" s="47">
        <f>R108+0.1</f>
        <v>23.95000000000011</v>
      </c>
      <c r="S109" s="49">
        <f>IF(R109&gt;0,INT(11580000*EXP(-0.56476*(R109-0.2))+76.46),"0")</f>
        <v>93</v>
      </c>
      <c r="T109" s="47">
        <f>T108+0.1</f>
        <v>23.96000000000011</v>
      </c>
      <c r="U109" s="49">
        <f>IF(T109&gt;0,INT(11580000*EXP(-0.56476*(T109-0.2))+76.46),"0")</f>
        <v>93</v>
      </c>
      <c r="V109" s="47">
        <f>V108+0.1</f>
        <v>23.97000000000011</v>
      </c>
      <c r="W109" s="49">
        <f>IF(V109&gt;0,INT(11580000*EXP(-0.56476*(V109-0.2))+76.46),"0")</f>
        <v>93</v>
      </c>
      <c r="X109" s="47">
        <f>X108+0.1</f>
        <v>23.98000000000011</v>
      </c>
      <c r="Y109" s="49">
        <f>IF(X109&gt;0,INT(11580000*EXP(-0.56476*(X109-0.2))+76.46),"0")</f>
        <v>93</v>
      </c>
      <c r="Z109" s="47">
        <f>Z108+0.1</f>
        <v>23.99000000000011</v>
      </c>
      <c r="AA109" s="50">
        <f>IF(Z109&gt;0,INT(11580000*EXP(-0.56476*(Z109-0.2))+76.46),"0")</f>
        <v>93</v>
      </c>
    </row>
    <row r="110">
      <c r="A110" s="102">
        <v>25.8</v>
      </c>
      <c r="B110" s="102">
        <v>24.9</v>
      </c>
      <c r="C110" s="102">
        <v>24.6</v>
      </c>
      <c r="D110" s="102">
        <v>24.5</v>
      </c>
      <c r="E110" s="102">
        <v>25.4</v>
      </c>
      <c r="F110" s="102">
        <v>24.3</v>
      </c>
      <c r="G110" s="102">
        <v>24.3</v>
      </c>
      <c r="H110" s="102">
        <v>24</v>
      </c>
      <c r="I110" s="48">
        <f>IF(H110&gt;0,INT(11580000*EXP(-0.56476*(H110-0.2))+76.46),"0")</f>
        <v>93</v>
      </c>
      <c r="J110" s="47">
        <f>J109+0.1</f>
        <v>24.010000000000108</v>
      </c>
      <c r="K110" s="49">
        <f>IF(J110&gt;0,INT(11580000*EXP(-0.56476*(J110-0.2))+76.46),"0")</f>
        <v>93</v>
      </c>
      <c r="L110" s="47">
        <f>L109+0.1</f>
        <v>24.02000000000011</v>
      </c>
      <c r="M110" s="49">
        <f>IF(L110&gt;0,INT(11580000*EXP(-0.56476*(L110-0.2))+76.46),"0")</f>
        <v>93</v>
      </c>
      <c r="N110" s="47">
        <f>N109+0.1</f>
        <v>24.03000000000011</v>
      </c>
      <c r="O110" s="49">
        <f>IF(N110&gt;0,INT(11580000*EXP(-0.56476*(N110-0.2))+76.46),"0")</f>
        <v>93</v>
      </c>
      <c r="P110" s="47">
        <f>P109+0.1</f>
        <v>24.040000000000113</v>
      </c>
      <c r="Q110" s="49">
        <f>IF(P110&gt;0,INT(11580000*EXP(-0.56476*(P110-0.2))+76.46),"0")</f>
        <v>92</v>
      </c>
      <c r="R110" s="47">
        <f>R109+0.1</f>
        <v>24.05000000000011</v>
      </c>
      <c r="S110" s="49">
        <f>IF(R110&gt;0,INT(11580000*EXP(-0.56476*(R110-0.2))+76.46),"0")</f>
        <v>92</v>
      </c>
      <c r="T110" s="47">
        <f>T109+0.1</f>
        <v>24.060000000000112</v>
      </c>
      <c r="U110" s="49">
        <f>IF(T110&gt;0,INT(11580000*EXP(-0.56476*(T110-0.2))+76.46),"0")</f>
        <v>92</v>
      </c>
      <c r="V110" s="47">
        <f>V109+0.1</f>
        <v>24.07000000000011</v>
      </c>
      <c r="W110" s="49">
        <f>IF(V110&gt;0,INT(11580000*EXP(-0.56476*(V110-0.2))+76.46),"0")</f>
        <v>92</v>
      </c>
      <c r="X110" s="47">
        <f>X109+0.1</f>
        <v>24.080000000000112</v>
      </c>
      <c r="Y110" s="49">
        <f>IF(X110&gt;0,INT(11580000*EXP(-0.56476*(X110-0.2))+76.46),"0")</f>
        <v>92</v>
      </c>
      <c r="Z110" s="47">
        <f>Z109+0.1</f>
        <v>24.09000000000011</v>
      </c>
      <c r="AA110" s="50">
        <f>IF(Z110&gt;0,INT(11580000*EXP(-0.56476*(Z110-0.2))+76.46),"0")</f>
        <v>92</v>
      </c>
    </row>
    <row r="111">
      <c r="A111" s="102">
        <v>25.9</v>
      </c>
      <c r="B111" s="102">
        <v>25</v>
      </c>
      <c r="C111" s="102">
        <v>24.7</v>
      </c>
      <c r="D111" s="102">
        <v>24.6</v>
      </c>
      <c r="E111" s="102">
        <v>25.5</v>
      </c>
      <c r="F111" s="102">
        <v>24.4</v>
      </c>
      <c r="G111" s="102">
        <v>24.4</v>
      </c>
      <c r="H111" s="102">
        <v>24.1</v>
      </c>
      <c r="I111" s="48">
        <f>IF(H111&gt;0,INT(11580000*EXP(-0.56476*(H111-0.2))+76.46),"0")</f>
        <v>92</v>
      </c>
      <c r="J111" s="47">
        <f>J110+0.1</f>
        <v>24.11000000000011</v>
      </c>
      <c r="K111" s="49">
        <f>IF(J111&gt;0,INT(11580000*EXP(-0.56476*(J111-0.2))+76.46),"0")</f>
        <v>92</v>
      </c>
      <c r="L111" s="47">
        <f>L110+0.1</f>
        <v>24.12000000000011</v>
      </c>
      <c r="M111" s="49">
        <f>IF(L111&gt;0,INT(11580000*EXP(-0.56476*(L111-0.2))+76.46),"0")</f>
        <v>92</v>
      </c>
      <c r="N111" s="47">
        <f>N110+0.1</f>
        <v>24.130000000000113</v>
      </c>
      <c r="O111" s="49">
        <f>IF(N111&gt;0,INT(11580000*EXP(-0.56476*(N111-0.2))+76.46),"0")</f>
        <v>92</v>
      </c>
      <c r="P111" s="47">
        <f>P110+0.1</f>
        <v>24.140000000000114</v>
      </c>
      <c r="Q111" s="49">
        <f>IF(P111&gt;0,INT(11580000*EXP(-0.56476*(P111-0.2))+76.46),"0")</f>
        <v>92</v>
      </c>
      <c r="R111" s="47">
        <f>R110+0.1</f>
        <v>24.150000000000112</v>
      </c>
      <c r="S111" s="49">
        <f>IF(R111&gt;0,INT(11580000*EXP(-0.56476*(R111-0.2))+76.46),"0")</f>
        <v>91</v>
      </c>
      <c r="T111" s="47">
        <f>T110+0.1</f>
        <v>24.160000000000114</v>
      </c>
      <c r="U111" s="49">
        <f>IF(T111&gt;0,INT(11580000*EXP(-0.56476*(T111-0.2))+76.46),"0")</f>
        <v>91</v>
      </c>
      <c r="V111" s="47">
        <f>V110+0.1</f>
        <v>24.170000000000112</v>
      </c>
      <c r="W111" s="49">
        <f>IF(V111&gt;0,INT(11580000*EXP(-0.56476*(V111-0.2))+76.46),"0")</f>
        <v>91</v>
      </c>
      <c r="X111" s="47">
        <f>X110+0.1</f>
        <v>24.180000000000113</v>
      </c>
      <c r="Y111" s="49">
        <f>IF(X111&gt;0,INT(11580000*EXP(-0.56476*(X111-0.2))+76.46),"0")</f>
        <v>91</v>
      </c>
      <c r="Z111" s="47">
        <f>Z110+0.1</f>
        <v>24.19000000000011</v>
      </c>
      <c r="AA111" s="50">
        <f>IF(Z111&gt;0,INT(11580000*EXP(-0.56476*(Z111-0.2))+76.46),"0")</f>
        <v>91</v>
      </c>
    </row>
    <row r="112">
      <c r="A112" s="102">
        <v>26</v>
      </c>
      <c r="B112" s="102">
        <v>25.1</v>
      </c>
      <c r="C112" s="102">
        <v>24.8</v>
      </c>
      <c r="D112" s="102">
        <v>24.7</v>
      </c>
      <c r="E112" s="102">
        <v>25.6</v>
      </c>
      <c r="F112" s="102">
        <v>24.5</v>
      </c>
      <c r="G112" s="102">
        <v>24.5</v>
      </c>
      <c r="H112" s="102">
        <v>24.2</v>
      </c>
      <c r="I112" s="48">
        <f>IF(H112&gt;0,INT(11580000*EXP(-0.56476*(H112-0.2))+76.46),"0")</f>
        <v>91</v>
      </c>
      <c r="J112" s="47">
        <f>J111+0.1</f>
        <v>24.21000000000011</v>
      </c>
      <c r="K112" s="49">
        <f>IF(J112&gt;0,INT(11580000*EXP(-0.56476*(J112-0.2))+76.46),"0")</f>
        <v>91</v>
      </c>
      <c r="L112" s="47">
        <f>L111+0.1</f>
        <v>24.220000000000113</v>
      </c>
      <c r="M112" s="49">
        <f>IF(L112&gt;0,INT(11580000*EXP(-0.56476*(L112-0.2))+76.46),"0")</f>
        <v>91</v>
      </c>
      <c r="N112" s="47">
        <f>N111+0.1</f>
        <v>24.230000000000114</v>
      </c>
      <c r="O112" s="49">
        <f>IF(N112&gt;0,INT(11580000*EXP(-0.56476*(N112-0.2))+76.46),"0")</f>
        <v>91</v>
      </c>
      <c r="P112" s="47">
        <f>P111+0.1</f>
        <v>24.240000000000116</v>
      </c>
      <c r="Q112" s="49">
        <f>IF(P112&gt;0,INT(11580000*EXP(-0.56476*(P112-0.2))+76.46),"0")</f>
        <v>91</v>
      </c>
      <c r="R112" s="47">
        <f>R111+0.1</f>
        <v>24.250000000000114</v>
      </c>
      <c r="S112" s="49">
        <f>IF(R112&gt;0,INT(11580000*EXP(-0.56476*(R112-0.2))+76.46),"0")</f>
        <v>91</v>
      </c>
      <c r="T112" s="47">
        <f>T111+0.1</f>
        <v>24.260000000000115</v>
      </c>
      <c r="U112" s="49">
        <f>IF(T112&gt;0,INT(11580000*EXP(-0.56476*(T112-0.2))+76.46),"0")</f>
        <v>90</v>
      </c>
      <c r="V112" s="47">
        <f>V111+0.1</f>
        <v>24.270000000000113</v>
      </c>
      <c r="W112" s="49">
        <f>IF(V112&gt;0,INT(11580000*EXP(-0.56476*(V112-0.2))+76.46),"0")</f>
        <v>90</v>
      </c>
      <c r="X112" s="47">
        <f>X111+0.1</f>
        <v>24.280000000000115</v>
      </c>
      <c r="Y112" s="49">
        <f>IF(X112&gt;0,INT(11580000*EXP(-0.56476*(X112-0.2))+76.46),"0")</f>
        <v>90</v>
      </c>
      <c r="Z112" s="47">
        <f>Z111+0.1</f>
        <v>24.290000000000113</v>
      </c>
      <c r="AA112" s="50">
        <f>IF(Z112&gt;0,INT(11580000*EXP(-0.56476*(Z112-0.2))+76.46),"0")</f>
        <v>90</v>
      </c>
    </row>
    <row r="113">
      <c r="A113" s="102">
        <v>26.1</v>
      </c>
      <c r="B113" s="102">
        <v>25.2</v>
      </c>
      <c r="C113" s="102">
        <v>24.9</v>
      </c>
      <c r="D113" s="102">
        <v>24.8</v>
      </c>
      <c r="E113" s="102">
        <v>25.7</v>
      </c>
      <c r="F113" s="102">
        <v>24.6</v>
      </c>
      <c r="G113" s="102">
        <v>24.6</v>
      </c>
      <c r="H113" s="102">
        <v>24.3</v>
      </c>
      <c r="I113" s="48">
        <f>IF(H113&gt;0,INT(11580000*EXP(-0.56476*(H113-0.2))+76.46),"0")</f>
        <v>90</v>
      </c>
      <c r="J113" s="47">
        <f>J112+0.1</f>
        <v>24.310000000000112</v>
      </c>
      <c r="K113" s="49">
        <f>IF(J113&gt;0,INT(11580000*EXP(-0.56476*(J113-0.2))+76.46),"0")</f>
        <v>90</v>
      </c>
      <c r="L113" s="47">
        <f>L112+0.1</f>
        <v>24.320000000000114</v>
      </c>
      <c r="M113" s="49">
        <f>IF(L113&gt;0,INT(11580000*EXP(-0.56476*(L113-0.2))+76.46),"0")</f>
        <v>90</v>
      </c>
      <c r="N113" s="47">
        <f>N112+0.1</f>
        <v>24.330000000000116</v>
      </c>
      <c r="O113" s="49">
        <f>IF(N113&gt;0,INT(11580000*EXP(-0.56476*(N113-0.2))+76.46),"0")</f>
        <v>90</v>
      </c>
      <c r="P113" s="47">
        <f>P112+0.1</f>
        <v>24.340000000000117</v>
      </c>
      <c r="Q113" s="49">
        <f>IF(P113&gt;0,INT(11580000*EXP(-0.56476*(P113-0.2))+76.46),"0")</f>
        <v>90</v>
      </c>
      <c r="R113" s="47">
        <f>R112+0.1</f>
        <v>24.350000000000115</v>
      </c>
      <c r="S113" s="49">
        <f>IF(R113&gt;0,INT(11580000*EXP(-0.56476*(R113-0.2))+76.46),"0")</f>
        <v>90</v>
      </c>
      <c r="T113" s="47">
        <f>T112+0.1</f>
        <v>24.360000000000117</v>
      </c>
      <c r="U113" s="49">
        <f>IF(T113&gt;0,INT(11580000*EXP(-0.56476*(T113-0.2))+76.46),"0")</f>
        <v>90</v>
      </c>
      <c r="V113" s="47">
        <f>V112+0.1</f>
        <v>24.370000000000115</v>
      </c>
      <c r="W113" s="49">
        <f>IF(V113&gt;0,INT(11580000*EXP(-0.56476*(V113-0.2))+76.46),"0")</f>
        <v>90</v>
      </c>
      <c r="X113" s="47">
        <f>X112+0.1</f>
        <v>24.380000000000116</v>
      </c>
      <c r="Y113" s="49">
        <f>IF(X113&gt;0,INT(11580000*EXP(-0.56476*(X113-0.2))+76.46),"0")</f>
        <v>90</v>
      </c>
      <c r="Z113" s="47">
        <f>Z112+0.1</f>
        <v>24.390000000000114</v>
      </c>
      <c r="AA113" s="50">
        <f>IF(Z113&gt;0,INT(11580000*EXP(-0.56476*(Z113-0.2))+76.46),"0")</f>
        <v>89</v>
      </c>
    </row>
    <row r="114">
      <c r="A114" s="102">
        <v>26.2</v>
      </c>
      <c r="B114" s="102">
        <v>25.3</v>
      </c>
      <c r="C114" s="102">
        <v>25</v>
      </c>
      <c r="D114" s="102">
        <v>24.9</v>
      </c>
      <c r="E114" s="102">
        <v>25.8</v>
      </c>
      <c r="F114" s="102">
        <v>24.7</v>
      </c>
      <c r="G114" s="102">
        <v>24.7</v>
      </c>
      <c r="H114" s="102">
        <v>24.4</v>
      </c>
      <c r="I114" s="48">
        <f>IF(H114&gt;0,INT(11580000*EXP(-0.56476*(H114-0.2))+76.46),"0")</f>
        <v>89</v>
      </c>
      <c r="J114" s="47">
        <f>J113+0.1</f>
        <v>24.410000000000114</v>
      </c>
      <c r="K114" s="49">
        <f>IF(J114&gt;0,INT(11580000*EXP(-0.56476*(J114-0.2))+76.46),"0")</f>
        <v>89</v>
      </c>
      <c r="L114" s="47">
        <f>L113+0.1</f>
        <v>24.420000000000115</v>
      </c>
      <c r="M114" s="49">
        <f>IF(L114&gt;0,INT(11580000*EXP(-0.56476*(L114-0.2))+76.46),"0")</f>
        <v>89</v>
      </c>
      <c r="N114" s="47">
        <f>N113+0.1</f>
        <v>24.430000000000117</v>
      </c>
      <c r="O114" s="49">
        <f>IF(N114&gt;0,INT(11580000*EXP(-0.56476*(N114-0.2))+76.46),"0")</f>
        <v>89</v>
      </c>
      <c r="P114" s="47">
        <f>P113+0.1</f>
        <v>24.44000000000012</v>
      </c>
      <c r="Q114" s="49">
        <f>IF(P114&gt;0,INT(11580000*EXP(-0.56476*(P114-0.2))+76.46),"0")</f>
        <v>89</v>
      </c>
      <c r="R114" s="47">
        <f>R113+0.1</f>
        <v>24.450000000000117</v>
      </c>
      <c r="S114" s="49">
        <f>IF(R114&gt;0,INT(11580000*EXP(-0.56476*(R114-0.2))+76.46),"0")</f>
        <v>89</v>
      </c>
      <c r="T114" s="47">
        <f>T113+0.1</f>
        <v>24.460000000000118</v>
      </c>
      <c r="U114" s="49">
        <f>IF(T114&gt;0,INT(11580000*EXP(-0.56476*(T114-0.2))+76.46),"0")</f>
        <v>89</v>
      </c>
      <c r="V114" s="47">
        <f>V113+0.1</f>
        <v>24.470000000000116</v>
      </c>
      <c r="W114" s="49">
        <f>IF(V114&gt;0,INT(11580000*EXP(-0.56476*(V114-0.2))+76.46),"0")</f>
        <v>89</v>
      </c>
      <c r="X114" s="47">
        <f>X113+0.1</f>
        <v>24.480000000000118</v>
      </c>
      <c r="Y114" s="49">
        <f>IF(X114&gt;0,INT(11580000*EXP(-0.56476*(X114-0.2))+76.46),"0")</f>
        <v>89</v>
      </c>
      <c r="Z114" s="47">
        <f>Z113+0.1</f>
        <v>24.490000000000116</v>
      </c>
      <c r="AA114" s="50">
        <f>IF(Z114&gt;0,INT(11580000*EXP(-0.56476*(Z114-0.2))+76.46),"0")</f>
        <v>89</v>
      </c>
    </row>
    <row r="115">
      <c r="A115" s="102">
        <v>26.3</v>
      </c>
      <c r="B115" s="102">
        <v>25.4</v>
      </c>
      <c r="C115" s="102">
        <v>25.1</v>
      </c>
      <c r="D115" s="102">
        <v>25</v>
      </c>
      <c r="E115" s="102">
        <v>25.9</v>
      </c>
      <c r="F115" s="102">
        <v>24.8</v>
      </c>
      <c r="G115" s="102">
        <v>24.8</v>
      </c>
      <c r="H115" s="102">
        <v>24.5</v>
      </c>
      <c r="I115" s="48">
        <f>IF(H115&gt;0,INT(11580000*EXP(-0.56476*(H115-0.2))+76.46),"0")</f>
        <v>89</v>
      </c>
      <c r="J115" s="47">
        <f>J114+0.1</f>
        <v>24.510000000000115</v>
      </c>
      <c r="K115" s="49">
        <f>IF(J115&gt;0,INT(11580000*EXP(-0.56476*(J115-0.2))+76.46),"0")</f>
        <v>89</v>
      </c>
      <c r="L115" s="47">
        <f>L114+0.1</f>
        <v>24.520000000000117</v>
      </c>
      <c r="M115" s="49">
        <f>IF(L115&gt;0,INT(11580000*EXP(-0.56476*(L115-0.2))+76.46),"0")</f>
        <v>89</v>
      </c>
      <c r="N115" s="47">
        <f>N114+0.1</f>
        <v>24.53000000000012</v>
      </c>
      <c r="O115" s="49">
        <f>IF(N115&gt;0,INT(11580000*EXP(-0.56476*(N115-0.2))+76.46),"0")</f>
        <v>88</v>
      </c>
      <c r="P115" s="47">
        <f>P114+0.1</f>
        <v>24.54000000000012</v>
      </c>
      <c r="Q115" s="49">
        <f>IF(P115&gt;0,INT(11580000*EXP(-0.56476*(P115-0.2))+76.46),"0")</f>
        <v>88</v>
      </c>
      <c r="R115" s="47">
        <f>R114+0.1</f>
        <v>24.550000000000118</v>
      </c>
      <c r="S115" s="49">
        <f>IF(R115&gt;0,INT(11580000*EXP(-0.56476*(R115-0.2))+76.46),"0")</f>
        <v>88</v>
      </c>
      <c r="T115" s="47">
        <f>T114+0.1</f>
        <v>24.56000000000012</v>
      </c>
      <c r="U115" s="49">
        <f>IF(T115&gt;0,INT(11580000*EXP(-0.56476*(T115-0.2))+76.46),"0")</f>
        <v>88</v>
      </c>
      <c r="V115" s="47">
        <f>V114+0.1</f>
        <v>24.570000000000118</v>
      </c>
      <c r="W115" s="49">
        <f>IF(V115&gt;0,INT(11580000*EXP(-0.56476*(V115-0.2))+76.46),"0")</f>
        <v>88</v>
      </c>
      <c r="X115" s="47">
        <f>X114+0.1</f>
        <v>24.58000000000012</v>
      </c>
      <c r="Y115" s="49">
        <f>IF(X115&gt;0,INT(11580000*EXP(-0.56476*(X115-0.2))+76.46),"0")</f>
        <v>88</v>
      </c>
      <c r="Z115" s="47">
        <f>Z114+0.1</f>
        <v>24.590000000000117</v>
      </c>
      <c r="AA115" s="50">
        <f>IF(Z115&gt;0,INT(11580000*EXP(-0.56476*(Z115-0.2))+76.46),"0")</f>
        <v>88</v>
      </c>
    </row>
    <row r="116">
      <c r="A116" s="102">
        <v>26.4</v>
      </c>
      <c r="B116" s="102">
        <v>25.5</v>
      </c>
      <c r="C116" s="102">
        <v>25.2</v>
      </c>
      <c r="D116" s="102">
        <v>25.1</v>
      </c>
      <c r="E116" s="102">
        <v>26</v>
      </c>
      <c r="F116" s="102">
        <v>24.9</v>
      </c>
      <c r="G116" s="102">
        <v>24.9</v>
      </c>
      <c r="H116" s="102">
        <v>24.6</v>
      </c>
      <c r="I116" s="48">
        <f>IF(H116&gt;0,INT(11580000*EXP(-0.56476*(H116-0.2))+76.46),"0")</f>
        <v>88</v>
      </c>
      <c r="J116" s="47">
        <f>J115+0.1</f>
        <v>24.610000000000117</v>
      </c>
      <c r="K116" s="49">
        <f>IF(J116&gt;0,INT(11580000*EXP(-0.56476*(J116-0.2))+76.46),"0")</f>
        <v>88</v>
      </c>
      <c r="L116" s="47">
        <f>L115+0.1</f>
        <v>24.62000000000012</v>
      </c>
      <c r="M116" s="49">
        <f>IF(L116&gt;0,INT(11580000*EXP(-0.56476*(L116-0.2))+76.46),"0")</f>
        <v>88</v>
      </c>
      <c r="N116" s="47">
        <f>N115+0.1</f>
        <v>24.63000000000012</v>
      </c>
      <c r="O116" s="49">
        <f>IF(N116&gt;0,INT(11580000*EXP(-0.56476*(N116-0.2))+76.46),"0")</f>
        <v>88</v>
      </c>
      <c r="P116" s="47">
        <f>P115+0.1</f>
        <v>24.64000000000012</v>
      </c>
      <c r="Q116" s="49">
        <f>IF(P116&gt;0,INT(11580000*EXP(-0.56476*(P116-0.2))+76.46),"0")</f>
        <v>88</v>
      </c>
      <c r="R116" s="47">
        <f>R115+0.1</f>
        <v>24.65000000000012</v>
      </c>
      <c r="S116" s="49">
        <f>IF(R116&gt;0,INT(11580000*EXP(-0.56476*(R116-0.2))+76.46),"0")</f>
        <v>88</v>
      </c>
      <c r="T116" s="47">
        <f>T115+0.1</f>
        <v>24.66000000000012</v>
      </c>
      <c r="U116" s="49">
        <f>IF(T116&gt;0,INT(11580000*EXP(-0.56476*(T116-0.2))+76.46),"0")</f>
        <v>88</v>
      </c>
      <c r="V116" s="47">
        <f>V115+0.1</f>
        <v>24.67000000000012</v>
      </c>
      <c r="W116" s="49">
        <f>IF(V116&gt;0,INT(11580000*EXP(-0.56476*(V116-0.2))+76.46),"0")</f>
        <v>87</v>
      </c>
      <c r="X116" s="47">
        <f>X115+0.1</f>
        <v>24.68000000000012</v>
      </c>
      <c r="Y116" s="49">
        <f>IF(X116&gt;0,INT(11580000*EXP(-0.56476*(X116-0.2))+76.46),"0")</f>
        <v>87</v>
      </c>
      <c r="Z116" s="47">
        <f>Z115+0.1</f>
        <v>24.69000000000012</v>
      </c>
      <c r="AA116" s="50">
        <f>IF(Z116&gt;0,INT(11580000*EXP(-0.56476*(Z116-0.2))+76.46),"0")</f>
        <v>87</v>
      </c>
    </row>
    <row r="117">
      <c r="A117" s="102">
        <v>26.5</v>
      </c>
      <c r="B117" s="102">
        <v>25.6</v>
      </c>
      <c r="C117" s="102">
        <v>25.3</v>
      </c>
      <c r="D117" s="102">
        <v>25.2</v>
      </c>
      <c r="E117" s="102">
        <v>26.1</v>
      </c>
      <c r="F117" s="102">
        <v>25</v>
      </c>
      <c r="G117" s="102">
        <v>25</v>
      </c>
      <c r="H117" s="102">
        <v>24.7</v>
      </c>
      <c r="I117" s="48">
        <f>IF(H117&gt;0,INT(11580000*EXP(-0.56476*(H117-0.2))+76.46),"0")</f>
        <v>87</v>
      </c>
      <c r="J117" s="47">
        <f>J116+0.1</f>
        <v>24.710000000000118</v>
      </c>
      <c r="K117" s="49">
        <f>IF(J117&gt;0,INT(11580000*EXP(-0.56476*(J117-0.2))+76.46),"0")</f>
        <v>87</v>
      </c>
      <c r="L117" s="47">
        <f>L116+0.1</f>
        <v>24.72000000000012</v>
      </c>
      <c r="M117" s="49">
        <f>IF(L117&gt;0,INT(11580000*EXP(-0.56476*(L117-0.2))+76.46),"0")</f>
        <v>87</v>
      </c>
      <c r="N117" s="47">
        <f>N116+0.1</f>
        <v>24.73000000000012</v>
      </c>
      <c r="O117" s="49">
        <f>IF(N117&gt;0,INT(11580000*EXP(-0.56476*(N117-0.2))+76.46),"0")</f>
        <v>87</v>
      </c>
      <c r="P117" s="47">
        <f>P116+0.1</f>
        <v>24.740000000000123</v>
      </c>
      <c r="Q117" s="49">
        <f>IF(P117&gt;0,INT(11580000*EXP(-0.56476*(P117-0.2))+76.46),"0")</f>
        <v>87</v>
      </c>
      <c r="R117" s="47">
        <f>R116+0.1</f>
        <v>24.75000000000012</v>
      </c>
      <c r="S117" s="49">
        <f>IF(R117&gt;0,INT(11580000*EXP(-0.56476*(R117-0.2))+76.46),"0")</f>
        <v>87</v>
      </c>
      <c r="T117" s="47">
        <f>T116+0.1</f>
        <v>24.760000000000122</v>
      </c>
      <c r="U117" s="49">
        <f>IF(T117&gt;0,INT(11580000*EXP(-0.56476*(T117-0.2))+76.46),"0")</f>
        <v>87</v>
      </c>
      <c r="V117" s="47">
        <f>V116+0.1</f>
        <v>24.77000000000012</v>
      </c>
      <c r="W117" s="49">
        <f>IF(V117&gt;0,INT(11580000*EXP(-0.56476*(V117-0.2))+76.46),"0")</f>
        <v>87</v>
      </c>
      <c r="X117" s="47">
        <f>X116+0.1</f>
        <v>24.780000000000122</v>
      </c>
      <c r="Y117" s="49">
        <f>IF(X117&gt;0,INT(11580000*EXP(-0.56476*(X117-0.2))+76.46),"0")</f>
        <v>87</v>
      </c>
      <c r="Z117" s="47">
        <f>Z116+0.1</f>
        <v>24.79000000000012</v>
      </c>
      <c r="AA117" s="50">
        <f>IF(Z117&gt;0,INT(11580000*EXP(-0.56476*(Z117-0.2))+76.46),"0")</f>
        <v>87</v>
      </c>
    </row>
    <row r="118">
      <c r="A118" s="102">
        <v>26.6</v>
      </c>
      <c r="B118" s="102">
        <v>25.7</v>
      </c>
      <c r="C118" s="102">
        <v>25.4</v>
      </c>
      <c r="D118" s="102">
        <v>25.3</v>
      </c>
      <c r="E118" s="102">
        <v>26.2</v>
      </c>
      <c r="F118" s="102">
        <v>25.1</v>
      </c>
      <c r="G118" s="102">
        <v>25.1</v>
      </c>
      <c r="H118" s="102">
        <v>24.8</v>
      </c>
      <c r="I118" s="48">
        <f>IF(H118&gt;0,INT(11580000*EXP(-0.56476*(H118-0.2))+76.46),"0")</f>
        <v>87</v>
      </c>
      <c r="J118" s="47">
        <f>J117+0.1</f>
        <v>24.81000000000012</v>
      </c>
      <c r="K118" s="49">
        <f>IF(J118&gt;0,INT(11580000*EXP(-0.56476*(J118-0.2))+76.46),"0")</f>
        <v>87</v>
      </c>
      <c r="L118" s="47">
        <f>L117+0.1</f>
        <v>24.82000000000012</v>
      </c>
      <c r="M118" s="49">
        <f>IF(L118&gt;0,INT(11580000*EXP(-0.56476*(L118-0.2))+76.46),"0")</f>
        <v>87</v>
      </c>
      <c r="N118" s="47">
        <f>N117+0.1</f>
        <v>24.830000000000123</v>
      </c>
      <c r="O118" s="49">
        <f>IF(N118&gt;0,INT(11580000*EXP(-0.56476*(N118-0.2))+76.46),"0")</f>
        <v>86</v>
      </c>
      <c r="P118" s="47">
        <f>P117+0.1</f>
        <v>24.840000000000124</v>
      </c>
      <c r="Q118" s="49">
        <f>IF(P118&gt;0,INT(11580000*EXP(-0.56476*(P118-0.2))+76.46),"0")</f>
        <v>86</v>
      </c>
      <c r="R118" s="47">
        <f>R117+0.1</f>
        <v>24.850000000000122</v>
      </c>
      <c r="S118" s="49">
        <f>IF(R118&gt;0,INT(11580000*EXP(-0.56476*(R118-0.2))+76.46),"0")</f>
        <v>86</v>
      </c>
      <c r="T118" s="47">
        <f>T117+0.1</f>
        <v>24.860000000000124</v>
      </c>
      <c r="U118" s="49">
        <f>IF(T118&gt;0,INT(11580000*EXP(-0.56476*(T118-0.2))+76.46),"0")</f>
        <v>86</v>
      </c>
      <c r="V118" s="47">
        <f>V117+0.1</f>
        <v>24.870000000000122</v>
      </c>
      <c r="W118" s="49">
        <f>IF(V118&gt;0,INT(11580000*EXP(-0.56476*(V118-0.2))+76.46),"0")</f>
        <v>86</v>
      </c>
      <c r="X118" s="47">
        <f>X117+0.1</f>
        <v>24.880000000000123</v>
      </c>
      <c r="Y118" s="49">
        <f>IF(X118&gt;0,INT(11580000*EXP(-0.56476*(X118-0.2))+76.46),"0")</f>
        <v>86</v>
      </c>
      <c r="Z118" s="47">
        <f>Z117+0.1</f>
        <v>24.89000000000012</v>
      </c>
      <c r="AA118" s="50">
        <f>IF(Z118&gt;0,INT(11580000*EXP(-0.56476*(Z118-0.2))+76.46),"0")</f>
        <v>86</v>
      </c>
    </row>
    <row r="119">
      <c r="A119" s="102">
        <v>26.7</v>
      </c>
      <c r="B119" s="102">
        <v>25.8</v>
      </c>
      <c r="C119" s="102">
        <v>25.5</v>
      </c>
      <c r="D119" s="102">
        <v>25.4</v>
      </c>
      <c r="E119" s="102">
        <v>26.3</v>
      </c>
      <c r="F119" s="102">
        <v>25.2</v>
      </c>
      <c r="G119" s="102">
        <v>25.2</v>
      </c>
      <c r="H119" s="102">
        <v>24.9</v>
      </c>
      <c r="I119" s="48">
        <f>IF(H119&gt;0,INT(11580000*EXP(-0.56476*(H119-0.2))+76.46),"0")</f>
        <v>86</v>
      </c>
      <c r="J119" s="47">
        <f>J118+0.1</f>
        <v>24.91000000000012</v>
      </c>
      <c r="K119" s="49">
        <f>IF(J119&gt;0,INT(11580000*EXP(-0.56476*(J119-0.2))+76.46),"0")</f>
        <v>86</v>
      </c>
      <c r="L119" s="47">
        <f>L118+0.1</f>
        <v>24.920000000000122</v>
      </c>
      <c r="M119" s="49">
        <f>IF(L119&gt;0,INT(11580000*EXP(-0.56476*(L119-0.2))+76.46),"0")</f>
        <v>86</v>
      </c>
      <c r="N119" s="47">
        <f>N118+0.1</f>
        <v>24.930000000000124</v>
      </c>
      <c r="O119" s="49">
        <f>IF(N119&gt;0,INT(11580000*EXP(-0.56476*(N119-0.2))+76.46),"0")</f>
        <v>86</v>
      </c>
      <c r="P119" s="47">
        <f>P118+0.1</f>
        <v>24.940000000000126</v>
      </c>
      <c r="Q119" s="49">
        <f>IF(P119&gt;0,INT(11580000*EXP(-0.56476*(P119-0.2))+76.46),"0")</f>
        <v>86</v>
      </c>
      <c r="R119" s="47">
        <f>R118+0.1</f>
        <v>24.950000000000124</v>
      </c>
      <c r="S119" s="49">
        <f>IF(R119&gt;0,INT(11580000*EXP(-0.56476*(R119-0.2))+76.46),"0")</f>
        <v>86</v>
      </c>
      <c r="T119" s="47">
        <f>T118+0.1</f>
        <v>24.960000000000125</v>
      </c>
      <c r="U119" s="49">
        <f>IF(T119&gt;0,INT(11580000*EXP(-0.56476*(T119-0.2))+76.46),"0")</f>
        <v>86</v>
      </c>
      <c r="V119" s="47">
        <f>V118+0.1</f>
        <v>24.970000000000123</v>
      </c>
      <c r="W119" s="49">
        <f>IF(V119&gt;0,INT(11580000*EXP(-0.56476*(V119-0.2))+76.46),"0")</f>
        <v>86</v>
      </c>
      <c r="X119" s="47">
        <f>X118+0.1</f>
        <v>24.980000000000125</v>
      </c>
      <c r="Y119" s="49">
        <f>IF(X119&gt;0,INT(11580000*EXP(-0.56476*(X119-0.2))+76.46),"0")</f>
        <v>86</v>
      </c>
      <c r="Z119" s="47">
        <f>Z118+0.1</f>
        <v>24.990000000000123</v>
      </c>
      <c r="AA119" s="50">
        <f>IF(Z119&gt;0,INT(11580000*EXP(-0.56476*(Z119-0.2))+76.46),"0")</f>
        <v>86</v>
      </c>
    </row>
    <row r="120">
      <c r="A120" s="102">
        <v>26.8</v>
      </c>
      <c r="B120" s="102">
        <v>25.9</v>
      </c>
      <c r="C120" s="102">
        <v>25.6</v>
      </c>
      <c r="D120" s="102">
        <v>25.5</v>
      </c>
      <c r="E120" s="102">
        <v>26.4</v>
      </c>
      <c r="F120" s="102">
        <v>25.3</v>
      </c>
      <c r="G120" s="102">
        <v>25.3</v>
      </c>
      <c r="H120" s="102">
        <v>25</v>
      </c>
      <c r="I120" s="48">
        <f>IF(H120&gt;0,INT(11580000*EXP(-0.56476*(H120-0.2))+76.46),"0")</f>
        <v>86</v>
      </c>
      <c r="J120" s="47">
        <f>J119+0.1</f>
        <v>25.010000000000122</v>
      </c>
      <c r="K120" s="49">
        <f>IF(J120&gt;0,INT(11580000*EXP(-0.56476*(J120-0.2))+76.46),"0")</f>
        <v>85</v>
      </c>
      <c r="L120" s="47">
        <f>L119+0.1</f>
        <v>25.020000000000124</v>
      </c>
      <c r="M120" s="49">
        <f>IF(L120&gt;0,INT(11580000*EXP(-0.56476*(L120-0.2))+76.46),"0")</f>
        <v>85</v>
      </c>
      <c r="N120" s="47">
        <f>N119+0.1</f>
        <v>25.030000000000125</v>
      </c>
      <c r="O120" s="49">
        <f>IF(N120&gt;0,INT(11580000*EXP(-0.56476*(N120-0.2))+76.46),"0")</f>
        <v>85</v>
      </c>
      <c r="P120" s="47">
        <f>P119+0.1</f>
        <v>25.040000000000127</v>
      </c>
      <c r="Q120" s="49">
        <f>IF(P120&gt;0,INT(11580000*EXP(-0.56476*(P120-0.2))+76.46),"0")</f>
        <v>85</v>
      </c>
      <c r="R120" s="47">
        <f>R119+0.1</f>
        <v>25.050000000000125</v>
      </c>
      <c r="S120" s="49">
        <f>IF(R120&gt;0,INT(11580000*EXP(-0.56476*(R120-0.2))+76.46),"0")</f>
        <v>85</v>
      </c>
      <c r="T120" s="47">
        <f>T119+0.1</f>
        <v>25.060000000000127</v>
      </c>
      <c r="U120" s="49">
        <f>IF(T120&gt;0,INT(11580000*EXP(-0.56476*(T120-0.2))+76.46),"0")</f>
        <v>85</v>
      </c>
      <c r="V120" s="47">
        <f>V119+0.1</f>
        <v>25.070000000000125</v>
      </c>
      <c r="W120" s="49">
        <f>IF(V120&gt;0,INT(11580000*EXP(-0.56476*(V120-0.2))+76.46),"0")</f>
        <v>85</v>
      </c>
      <c r="X120" s="47">
        <f>X119+0.1</f>
        <v>25.080000000000126</v>
      </c>
      <c r="Y120" s="49">
        <f>IF(X120&gt;0,INT(11580000*EXP(-0.56476*(X120-0.2))+76.46),"0")</f>
        <v>85</v>
      </c>
      <c r="Z120" s="47">
        <f>Z119+0.1</f>
        <v>25.090000000000124</v>
      </c>
      <c r="AA120" s="50">
        <f>IF(Z120&gt;0,INT(11580000*EXP(-0.56476*(Z120-0.2))+76.46),"0")</f>
        <v>85</v>
      </c>
    </row>
    <row r="121">
      <c r="A121" s="102">
        <v>26.9</v>
      </c>
      <c r="B121" s="102">
        <v>26</v>
      </c>
      <c r="C121" s="102">
        <v>25.7</v>
      </c>
      <c r="D121" s="102">
        <v>25.6</v>
      </c>
      <c r="E121" s="102">
        <v>26.5</v>
      </c>
      <c r="F121" s="102">
        <v>25.4</v>
      </c>
      <c r="G121" s="102">
        <v>25.4</v>
      </c>
      <c r="H121" s="102">
        <v>25.1</v>
      </c>
      <c r="I121" s="48">
        <f>IF(H121&gt;0,INT(11580000*EXP(-0.56476*(H121-0.2))+76.46),"0")</f>
        <v>85</v>
      </c>
      <c r="J121" s="47">
        <f>J120+0.1</f>
        <v>25.110000000000124</v>
      </c>
      <c r="K121" s="49">
        <f>IF(J121&gt;0,INT(11580000*EXP(-0.56476*(J121-0.2))+76.46),"0")</f>
        <v>85</v>
      </c>
      <c r="L121" s="47">
        <f>L120+0.1</f>
        <v>25.120000000000125</v>
      </c>
      <c r="M121" s="49">
        <f>IF(L121&gt;0,INT(11580000*EXP(-0.56476*(L121-0.2))+76.46),"0")</f>
        <v>85</v>
      </c>
      <c r="N121" s="47">
        <f>N120+0.1</f>
        <v>25.130000000000127</v>
      </c>
      <c r="O121" s="49">
        <f>IF(N121&gt;0,INT(11580000*EXP(-0.56476*(N121-0.2))+76.46),"0")</f>
        <v>85</v>
      </c>
      <c r="P121" s="47">
        <f>P120+0.1</f>
        <v>25.14000000000013</v>
      </c>
      <c r="Q121" s="49">
        <f>IF(P121&gt;0,INT(11580000*EXP(-0.56476*(P121-0.2))+76.46),"0")</f>
        <v>85</v>
      </c>
      <c r="R121" s="47">
        <f>R120+0.1</f>
        <v>25.150000000000126</v>
      </c>
      <c r="S121" s="49">
        <f>IF(R121&gt;0,INT(11580000*EXP(-0.56476*(R121-0.2))+76.46),"0")</f>
        <v>85</v>
      </c>
      <c r="T121" s="47">
        <f>T120+0.1</f>
        <v>25.160000000000128</v>
      </c>
      <c r="U121" s="49">
        <f>IF(T121&gt;0,INT(11580000*EXP(-0.56476*(T121-0.2))+76.46),"0")</f>
        <v>85</v>
      </c>
      <c r="V121" s="47">
        <f>V120+0.1</f>
        <v>25.170000000000126</v>
      </c>
      <c r="W121" s="49">
        <f>IF(V121&gt;0,INT(11580000*EXP(-0.56476*(V121-0.2))+76.46),"0")</f>
        <v>85</v>
      </c>
      <c r="X121" s="47">
        <f>X120+0.1</f>
        <v>25.180000000000128</v>
      </c>
      <c r="Y121" s="49">
        <f>IF(X121&gt;0,INT(11580000*EXP(-0.56476*(X121-0.2))+76.46),"0")</f>
        <v>85</v>
      </c>
      <c r="Z121" s="47">
        <f>Z120+0.1</f>
        <v>25.190000000000126</v>
      </c>
      <c r="AA121" s="50">
        <f>IF(Z121&gt;0,INT(11580000*EXP(-0.56476*(Z121-0.2))+76.46),"0")</f>
        <v>85</v>
      </c>
    </row>
    <row r="122">
      <c r="A122" s="102">
        <v>27</v>
      </c>
      <c r="B122" s="102">
        <v>26.1</v>
      </c>
      <c r="C122" s="102">
        <v>25.8</v>
      </c>
      <c r="D122" s="102">
        <v>25.7</v>
      </c>
      <c r="E122" s="102">
        <v>26.6</v>
      </c>
      <c r="F122" s="102">
        <v>25.5</v>
      </c>
      <c r="G122" s="102">
        <v>25.5</v>
      </c>
      <c r="H122" s="102">
        <v>25.2</v>
      </c>
      <c r="I122" s="48">
        <f>IF(H122&gt;0,INT(11580000*EXP(-0.56476*(H122-0.2))+76.46),"0")</f>
        <v>85</v>
      </c>
      <c r="J122" s="47">
        <f>J121+0.1</f>
        <v>25.210000000000125</v>
      </c>
      <c r="K122" s="49">
        <f>IF(J122&gt;0,INT(11580000*EXP(-0.56476*(J122-0.2))+76.46),"0")</f>
        <v>84</v>
      </c>
      <c r="L122" s="47">
        <f>L121+0.1</f>
        <v>25.220000000000127</v>
      </c>
      <c r="M122" s="49">
        <f>IF(L122&gt;0,INT(11580000*EXP(-0.56476*(L122-0.2))+76.46),"0")</f>
        <v>84</v>
      </c>
      <c r="N122" s="47">
        <f>N121+0.1</f>
        <v>25.23000000000013</v>
      </c>
      <c r="O122" s="49">
        <f>IF(N122&gt;0,INT(11580000*EXP(-0.56476*(N122-0.2))+76.46),"0")</f>
        <v>84</v>
      </c>
      <c r="P122" s="47">
        <f>P121+0.1</f>
        <v>25.24000000000013</v>
      </c>
      <c r="Q122" s="49">
        <f>IF(P122&gt;0,INT(11580000*EXP(-0.56476*(P122-0.2))+76.46),"0")</f>
        <v>84</v>
      </c>
      <c r="R122" s="47">
        <f>R121+0.1</f>
        <v>25.250000000000128</v>
      </c>
      <c r="S122" s="49">
        <f>IF(R122&gt;0,INT(11580000*EXP(-0.56476*(R122-0.2))+76.46),"0")</f>
        <v>84</v>
      </c>
      <c r="T122" s="47">
        <f>T121+0.1</f>
        <v>25.26000000000013</v>
      </c>
      <c r="U122" s="49">
        <f>IF(T122&gt;0,INT(11580000*EXP(-0.56476*(T122-0.2))+76.46),"0")</f>
        <v>84</v>
      </c>
      <c r="V122" s="47">
        <f>V121+0.1</f>
        <v>25.270000000000127</v>
      </c>
      <c r="W122" s="49">
        <f>IF(V122&gt;0,INT(11580000*EXP(-0.56476*(V122-0.2))+76.46),"0")</f>
        <v>84</v>
      </c>
      <c r="X122" s="47">
        <f>X121+0.1</f>
        <v>25.28000000000013</v>
      </c>
      <c r="Y122" s="49">
        <f>IF(X122&gt;0,INT(11580000*EXP(-0.56476*(X122-0.2))+76.46),"0")</f>
        <v>84</v>
      </c>
      <c r="Z122" s="47">
        <f>Z121+0.1</f>
        <v>25.290000000000127</v>
      </c>
      <c r="AA122" s="50">
        <f>IF(Z122&gt;0,INT(11580000*EXP(-0.56476*(Z122-0.2))+76.46),"0")</f>
        <v>84</v>
      </c>
    </row>
    <row r="123">
      <c r="A123" s="102">
        <v>27.1</v>
      </c>
      <c r="B123" s="102">
        <v>26.2</v>
      </c>
      <c r="C123" s="102">
        <v>25.9</v>
      </c>
      <c r="D123" s="102">
        <v>25.8</v>
      </c>
      <c r="E123" s="102">
        <v>26.7</v>
      </c>
      <c r="F123" s="102">
        <v>25.6</v>
      </c>
      <c r="G123" s="102">
        <v>25.6</v>
      </c>
      <c r="H123" s="102">
        <v>25.3</v>
      </c>
      <c r="I123" s="48">
        <f>IF(H123&gt;0,INT(11580000*EXP(-0.56476*(H123-0.2))+76.46),"0")</f>
        <v>84</v>
      </c>
      <c r="J123" s="47">
        <f>J122+0.1</f>
        <v>25.310000000000127</v>
      </c>
      <c r="K123" s="49">
        <f>IF(J123&gt;0,INT(11580000*EXP(-0.56476*(J123-0.2))+76.46),"0")</f>
        <v>84</v>
      </c>
      <c r="L123" s="47">
        <f>L122+0.1</f>
        <v>25.320000000000128</v>
      </c>
      <c r="M123" s="49">
        <f>IF(L123&gt;0,INT(11580000*EXP(-0.56476*(L123-0.2))+76.46),"0")</f>
        <v>84</v>
      </c>
      <c r="N123" s="47">
        <f>N122+0.1</f>
        <v>25.33000000000013</v>
      </c>
      <c r="O123" s="49">
        <f>IF(N123&gt;0,INT(11580000*EXP(-0.56476*(N123-0.2))+76.46),"0")</f>
        <v>84</v>
      </c>
      <c r="P123" s="47">
        <f>P122+0.1</f>
        <v>25.34000000000013</v>
      </c>
      <c r="Q123" s="49">
        <f>IF(P123&gt;0,INT(11580000*EXP(-0.56476*(P123-0.2))+76.46),"0")</f>
        <v>84</v>
      </c>
      <c r="R123" s="47">
        <f>R122+0.1</f>
        <v>25.35000000000013</v>
      </c>
      <c r="S123" s="49">
        <f>IF(R123&gt;0,INT(11580000*EXP(-0.56476*(R123-0.2))+76.46),"0")</f>
        <v>84</v>
      </c>
      <c r="T123" s="47">
        <f>T122+0.1</f>
        <v>25.36000000000013</v>
      </c>
      <c r="U123" s="49">
        <f>IF(T123&gt;0,INT(11580000*EXP(-0.56476*(T123-0.2))+76.46),"0")</f>
        <v>84</v>
      </c>
      <c r="V123" s="47">
        <f>V122+0.1</f>
        <v>25.37000000000013</v>
      </c>
      <c r="W123" s="49">
        <f>IF(V123&gt;0,INT(11580000*EXP(-0.56476*(V123-0.2))+76.46),"0")</f>
        <v>84</v>
      </c>
      <c r="X123" s="47">
        <f>X122+0.1</f>
        <v>25.38000000000013</v>
      </c>
      <c r="Y123" s="49">
        <f>IF(X123&gt;0,INT(11580000*EXP(-0.56476*(X123-0.2))+76.46),"0")</f>
        <v>84</v>
      </c>
      <c r="Z123" s="47">
        <f>Z122+0.1</f>
        <v>25.39000000000013</v>
      </c>
      <c r="AA123" s="50">
        <f>IF(Z123&gt;0,INT(11580000*EXP(-0.56476*(Z123-0.2))+76.46),"0")</f>
        <v>84</v>
      </c>
    </row>
    <row r="124">
      <c r="A124" s="102">
        <v>27.2</v>
      </c>
      <c r="B124" s="102">
        <v>26.3</v>
      </c>
      <c r="C124" s="102">
        <v>26</v>
      </c>
      <c r="D124" s="102">
        <v>25.9</v>
      </c>
      <c r="E124" s="102">
        <v>26.8</v>
      </c>
      <c r="F124" s="102">
        <v>25.7</v>
      </c>
      <c r="G124" s="102">
        <v>25.7</v>
      </c>
      <c r="H124" s="102">
        <v>25.4</v>
      </c>
      <c r="I124" s="48">
        <f>IF(H124&gt;0,INT(11580000*EXP(-0.56476*(H124-0.2))+76.46),"0")</f>
        <v>84</v>
      </c>
      <c r="J124" s="47">
        <f>J123+0.1</f>
        <v>25.410000000000128</v>
      </c>
      <c r="K124" s="49">
        <f>IF(J124&gt;0,INT(11580000*EXP(-0.56476*(J124-0.2))+76.46),"0")</f>
        <v>84</v>
      </c>
      <c r="L124" s="47">
        <f>L123+0.1</f>
        <v>25.42000000000013</v>
      </c>
      <c r="M124" s="49">
        <f>IF(L124&gt;0,INT(11580000*EXP(-0.56476*(L124-0.2))+76.46),"0")</f>
        <v>84</v>
      </c>
      <c r="N124" s="47">
        <f>N123+0.1</f>
        <v>25.43000000000013</v>
      </c>
      <c r="O124" s="49">
        <f>IF(N124&gt;0,INT(11580000*EXP(-0.56476*(N124-0.2))+76.46),"0")</f>
        <v>83</v>
      </c>
      <c r="P124" s="47">
        <f>P123+0.1</f>
        <v>25.440000000000133</v>
      </c>
      <c r="Q124" s="49">
        <f>IF(P124&gt;0,INT(11580000*EXP(-0.56476*(P124-0.2))+76.46),"0")</f>
        <v>83</v>
      </c>
      <c r="R124" s="47">
        <f>R123+0.1</f>
        <v>25.45000000000013</v>
      </c>
      <c r="S124" s="49">
        <f>IF(R124&gt;0,INT(11580000*EXP(-0.56476*(R124-0.2))+76.46),"0")</f>
        <v>83</v>
      </c>
      <c r="T124" s="47">
        <f>T123+0.1</f>
        <v>25.460000000000132</v>
      </c>
      <c r="U124" s="49">
        <f>IF(T124&gt;0,INT(11580000*EXP(-0.56476*(T124-0.2))+76.46),"0")</f>
        <v>83</v>
      </c>
      <c r="V124" s="47">
        <f>V123+0.1</f>
        <v>25.47000000000013</v>
      </c>
      <c r="W124" s="49">
        <f>IF(V124&gt;0,INT(11580000*EXP(-0.56476*(V124-0.2))+76.46),"0")</f>
        <v>83</v>
      </c>
      <c r="X124" s="47">
        <f>X123+0.1</f>
        <v>25.480000000000132</v>
      </c>
      <c r="Y124" s="49">
        <f>IF(X124&gt;0,INT(11580000*EXP(-0.56476*(X124-0.2))+76.46),"0")</f>
        <v>83</v>
      </c>
      <c r="Z124" s="47">
        <f>Z123+0.1</f>
        <v>25.49000000000013</v>
      </c>
      <c r="AA124" s="50">
        <f>IF(Z124&gt;0,INT(11580000*EXP(-0.56476*(Z124-0.2))+76.46),"0")</f>
        <v>83</v>
      </c>
    </row>
    <row r="125">
      <c r="A125" s="102">
        <v>27.3</v>
      </c>
      <c r="B125" s="102">
        <v>26.4</v>
      </c>
      <c r="C125" s="102">
        <v>26.1</v>
      </c>
      <c r="D125" s="102">
        <v>26</v>
      </c>
      <c r="E125" s="102">
        <v>26.9</v>
      </c>
      <c r="F125" s="102">
        <v>25.8</v>
      </c>
      <c r="G125" s="102">
        <v>25.8</v>
      </c>
      <c r="H125" s="102">
        <v>25.5</v>
      </c>
      <c r="I125" s="48">
        <f>IF(H125&gt;0,INT(11580000*EXP(-0.56476*(H125-0.2))+76.46),"0")</f>
        <v>83</v>
      </c>
      <c r="J125" s="47">
        <f>J124+0.1</f>
        <v>25.51000000000013</v>
      </c>
      <c r="K125" s="49">
        <f>IF(J125&gt;0,INT(11580000*EXP(-0.56476*(J125-0.2))+76.46),"0")</f>
        <v>83</v>
      </c>
      <c r="L125" s="47">
        <f>L124+0.1</f>
        <v>25.52000000000013</v>
      </c>
      <c r="M125" s="49">
        <f>IF(L125&gt;0,INT(11580000*EXP(-0.56476*(L125-0.2))+76.46),"0")</f>
        <v>83</v>
      </c>
      <c r="N125" s="47">
        <f>N124+0.1</f>
        <v>25.530000000000133</v>
      </c>
      <c r="O125" s="49">
        <f>IF(N125&gt;0,INT(11580000*EXP(-0.56476*(N125-0.2))+76.46),"0")</f>
        <v>83</v>
      </c>
      <c r="P125" s="47">
        <f>P124+0.1</f>
        <v>25.540000000000134</v>
      </c>
      <c r="Q125" s="49">
        <f>IF(P125&gt;0,INT(11580000*EXP(-0.56476*(P125-0.2))+76.46),"0")</f>
        <v>83</v>
      </c>
      <c r="R125" s="47">
        <f>R124+0.1</f>
        <v>25.550000000000132</v>
      </c>
      <c r="S125" s="49">
        <f>IF(R125&gt;0,INT(11580000*EXP(-0.56476*(R125-0.2))+76.46),"0")</f>
        <v>83</v>
      </c>
      <c r="T125" s="47">
        <f>T124+0.1</f>
        <v>25.560000000000134</v>
      </c>
      <c r="U125" s="49">
        <f>IF(T125&gt;0,INT(11580000*EXP(-0.56476*(T125-0.2))+76.46),"0")</f>
        <v>83</v>
      </c>
      <c r="V125" s="47">
        <f>V124+0.1</f>
        <v>25.57000000000013</v>
      </c>
      <c r="W125" s="49">
        <f>IF(V125&gt;0,INT(11580000*EXP(-0.56476*(V125-0.2))+76.46),"0")</f>
        <v>83</v>
      </c>
      <c r="X125" s="47">
        <f>X124+0.1</f>
        <v>25.580000000000133</v>
      </c>
      <c r="Y125" s="49">
        <f>IF(X125&gt;0,INT(11580000*EXP(-0.56476*(X125-0.2))+76.46),"0")</f>
        <v>83</v>
      </c>
      <c r="Z125" s="47">
        <f>Z124+0.1</f>
        <v>25.59000000000013</v>
      </c>
      <c r="AA125" s="50">
        <f>IF(Z125&gt;0,INT(11580000*EXP(-0.56476*(Z125-0.2))+76.46),"0")</f>
        <v>83</v>
      </c>
    </row>
    <row r="126">
      <c r="A126" s="102">
        <v>27.4</v>
      </c>
      <c r="B126" s="102">
        <v>26.5</v>
      </c>
      <c r="C126" s="102">
        <v>26.2</v>
      </c>
      <c r="D126" s="102">
        <v>26.1</v>
      </c>
      <c r="E126" s="102">
        <v>27</v>
      </c>
      <c r="F126" s="102">
        <v>25.9</v>
      </c>
      <c r="G126" s="102">
        <v>25.9</v>
      </c>
      <c r="H126" s="102">
        <v>25.6</v>
      </c>
      <c r="I126" s="48">
        <f>IF(H126&gt;0,INT(11580000*EXP(-0.56476*(H126-0.2))+76.46),"0")</f>
        <v>83</v>
      </c>
      <c r="J126" s="47">
        <f>J125+0.1</f>
        <v>25.61000000000013</v>
      </c>
      <c r="K126" s="49">
        <f>IF(J126&gt;0,INT(11580000*EXP(-0.56476*(J126-0.2))+76.46),"0")</f>
        <v>83</v>
      </c>
      <c r="L126" s="47">
        <f>L125+0.1</f>
        <v>25.620000000000132</v>
      </c>
      <c r="M126" s="49">
        <f>IF(L126&gt;0,INT(11580000*EXP(-0.56476*(L126-0.2))+76.46),"0")</f>
        <v>83</v>
      </c>
      <c r="N126" s="47">
        <f>N125+0.1</f>
        <v>25.630000000000134</v>
      </c>
      <c r="O126" s="49">
        <f>IF(N126&gt;0,INT(11580000*EXP(-0.56476*(N126-0.2))+76.46),"0")</f>
        <v>83</v>
      </c>
      <c r="P126" s="47">
        <f>P125+0.1</f>
        <v>25.640000000000136</v>
      </c>
      <c r="Q126" s="49">
        <f>IF(P126&gt;0,INT(11580000*EXP(-0.56476*(P126-0.2))+76.46),"0")</f>
        <v>83</v>
      </c>
      <c r="R126" s="47">
        <f>R125+0.1</f>
        <v>25.650000000000134</v>
      </c>
      <c r="S126" s="49">
        <f>IF(R126&gt;0,INT(11580000*EXP(-0.56476*(R126-0.2))+76.46),"0")</f>
        <v>83</v>
      </c>
      <c r="T126" s="47">
        <f>T125+0.1</f>
        <v>25.660000000000135</v>
      </c>
      <c r="U126" s="49">
        <f>IF(T126&gt;0,INT(11580000*EXP(-0.56476*(T126-0.2))+76.46),"0")</f>
        <v>83</v>
      </c>
      <c r="V126" s="47">
        <f>V125+0.1</f>
        <v>25.670000000000133</v>
      </c>
      <c r="W126" s="49">
        <f>IF(V126&gt;0,INT(11580000*EXP(-0.56476*(V126-0.2))+76.46),"0")</f>
        <v>83</v>
      </c>
      <c r="X126" s="47">
        <f>X125+0.1</f>
        <v>25.680000000000135</v>
      </c>
      <c r="Y126" s="49">
        <f>IF(X126&gt;0,INT(11580000*EXP(-0.56476*(X126-0.2))+76.46),"0")</f>
        <v>82</v>
      </c>
      <c r="Z126" s="47">
        <f>Z125+0.1</f>
        <v>25.690000000000133</v>
      </c>
      <c r="AA126" s="50">
        <f>IF(Z126&gt;0,INT(11580000*EXP(-0.56476*(Z126-0.2))+76.46),"0")</f>
        <v>82</v>
      </c>
    </row>
    <row r="127">
      <c r="A127" s="102">
        <v>27.5</v>
      </c>
      <c r="B127" s="102">
        <v>26.6</v>
      </c>
      <c r="C127" s="102">
        <v>26.3</v>
      </c>
      <c r="D127" s="102">
        <v>26.2</v>
      </c>
      <c r="E127" s="102">
        <v>27.1</v>
      </c>
      <c r="F127" s="102">
        <v>26</v>
      </c>
      <c r="G127" s="102">
        <v>26</v>
      </c>
      <c r="H127" s="102">
        <v>25.7</v>
      </c>
      <c r="I127" s="48">
        <f>IF(H127&gt;0,INT(11580000*EXP(-0.56476*(H127-0.2))+76.46),"0")</f>
        <v>82</v>
      </c>
      <c r="J127" s="47">
        <f>J126+0.1</f>
        <v>25.710000000000132</v>
      </c>
      <c r="K127" s="49">
        <f>IF(J127&gt;0,INT(11580000*EXP(-0.56476*(J127-0.2))+76.46),"0")</f>
        <v>82</v>
      </c>
      <c r="L127" s="47">
        <f>L126+0.1</f>
        <v>25.720000000000134</v>
      </c>
      <c r="M127" s="49">
        <f>IF(L127&gt;0,INT(11580000*EXP(-0.56476*(L127-0.2))+76.46),"0")</f>
        <v>82</v>
      </c>
      <c r="N127" s="47">
        <f>N126+0.1</f>
        <v>25.730000000000135</v>
      </c>
      <c r="O127" s="49">
        <f>IF(N127&gt;0,INT(11580000*EXP(-0.56476*(N127-0.2))+76.46),"0")</f>
        <v>82</v>
      </c>
      <c r="P127" s="47">
        <f>P126+0.1</f>
        <v>25.740000000000137</v>
      </c>
      <c r="Q127" s="49">
        <f>IF(P127&gt;0,INT(11580000*EXP(-0.56476*(P127-0.2))+76.46),"0")</f>
        <v>82</v>
      </c>
      <c r="R127" s="47">
        <f>R126+0.1</f>
        <v>25.750000000000135</v>
      </c>
      <c r="S127" s="49">
        <f>IF(R127&gt;0,INT(11580000*EXP(-0.56476*(R127-0.2))+76.46),"0")</f>
        <v>82</v>
      </c>
      <c r="T127" s="47">
        <f>T126+0.1</f>
        <v>25.760000000000137</v>
      </c>
      <c r="U127" s="49">
        <f>IF(T127&gt;0,INT(11580000*EXP(-0.56476*(T127-0.2))+76.46),"0")</f>
        <v>82</v>
      </c>
      <c r="V127" s="47">
        <f>V126+0.1</f>
        <v>25.770000000000135</v>
      </c>
      <c r="W127" s="49">
        <f>IF(V127&gt;0,INT(11580000*EXP(-0.56476*(V127-0.2))+76.46),"0")</f>
        <v>82</v>
      </c>
      <c r="X127" s="47">
        <f>X126+0.1</f>
        <v>25.780000000000136</v>
      </c>
      <c r="Y127" s="49">
        <f>IF(X127&gt;0,INT(11580000*EXP(-0.56476*(X127-0.2))+76.46),"0")</f>
        <v>82</v>
      </c>
      <c r="Z127" s="47">
        <f>Z126+0.1</f>
        <v>25.790000000000134</v>
      </c>
      <c r="AA127" s="50">
        <f>IF(Z127&gt;0,INT(11580000*EXP(-0.56476*(Z127-0.2))+76.46),"0")</f>
        <v>82</v>
      </c>
    </row>
    <row r="128">
      <c r="A128" s="102">
        <v>27.6</v>
      </c>
      <c r="B128" s="102">
        <v>26.7</v>
      </c>
      <c r="C128" s="102">
        <v>26.4</v>
      </c>
      <c r="D128" s="102">
        <v>26.3</v>
      </c>
      <c r="E128" s="102">
        <v>27.2</v>
      </c>
      <c r="F128" s="102">
        <v>26.1</v>
      </c>
      <c r="G128" s="102">
        <v>26.1</v>
      </c>
      <c r="H128" s="102">
        <v>25.8</v>
      </c>
      <c r="I128" s="48">
        <f>IF(H128&gt;0,INT(11580000*EXP(-0.56476*(H128-0.2))+76.46),"0")</f>
        <v>82</v>
      </c>
      <c r="J128" s="47">
        <f>J127+0.1</f>
        <v>25.810000000000134</v>
      </c>
      <c r="K128" s="49">
        <f>IF(J128&gt;0,INT(11580000*EXP(-0.56476*(J128-0.2))+76.46),"0")</f>
        <v>82</v>
      </c>
      <c r="L128" s="47">
        <f>L127+0.1</f>
        <v>25.820000000000135</v>
      </c>
      <c r="M128" s="49">
        <f>IF(L128&gt;0,INT(11580000*EXP(-0.56476*(L128-0.2))+76.46),"0")</f>
        <v>82</v>
      </c>
      <c r="N128" s="47">
        <f>N127+0.1</f>
        <v>25.830000000000137</v>
      </c>
      <c r="O128" s="49">
        <f>IF(N128&gt;0,INT(11580000*EXP(-0.56476*(N128-0.2))+76.46),"0")</f>
        <v>82</v>
      </c>
      <c r="P128" s="47">
        <f>P127+0.1</f>
        <v>25.84000000000014</v>
      </c>
      <c r="Q128" s="49">
        <f>IF(P128&gt;0,INT(11580000*EXP(-0.56476*(P128-0.2))+76.46),"0")</f>
        <v>82</v>
      </c>
      <c r="R128" s="47">
        <f>R127+0.1</f>
        <v>25.850000000000136</v>
      </c>
      <c r="S128" s="49">
        <f>IF(R128&gt;0,INT(11580000*EXP(-0.56476*(R128-0.2))+76.46),"0")</f>
        <v>82</v>
      </c>
      <c r="T128" s="47">
        <f>T127+0.1</f>
        <v>25.860000000000138</v>
      </c>
      <c r="U128" s="49">
        <f>IF(T128&gt;0,INT(11580000*EXP(-0.56476*(T128-0.2))+76.46),"0")</f>
        <v>82</v>
      </c>
      <c r="V128" s="47">
        <f>V127+0.1</f>
        <v>25.870000000000136</v>
      </c>
      <c r="W128" s="49">
        <f>IF(V128&gt;0,INT(11580000*EXP(-0.56476*(V128-0.2))+76.46),"0")</f>
        <v>82</v>
      </c>
      <c r="X128" s="47">
        <f>X127+0.1</f>
        <v>25.880000000000138</v>
      </c>
      <c r="Y128" s="49">
        <f>IF(X128&gt;0,INT(11580000*EXP(-0.56476*(X128-0.2))+76.46),"0")</f>
        <v>82</v>
      </c>
      <c r="Z128" s="47">
        <f>Z127+0.1</f>
        <v>25.890000000000136</v>
      </c>
      <c r="AA128" s="50">
        <f>IF(Z128&gt;0,INT(11580000*EXP(-0.56476*(Z128-0.2))+76.46),"0")</f>
        <v>82</v>
      </c>
    </row>
    <row r="129">
      <c r="A129" s="102">
        <v>27.7</v>
      </c>
      <c r="B129" s="102">
        <v>26.8</v>
      </c>
      <c r="C129" s="102">
        <v>26.5</v>
      </c>
      <c r="D129" s="102">
        <v>26.4</v>
      </c>
      <c r="E129" s="102">
        <v>27.3</v>
      </c>
      <c r="F129" s="102">
        <v>26.2</v>
      </c>
      <c r="G129" s="102">
        <v>26.2</v>
      </c>
      <c r="H129" s="102">
        <v>25.9</v>
      </c>
      <c r="I129" s="48">
        <f>IF(H129&gt;0,INT(11580000*EXP(-0.56476*(H129-0.2))+76.46),"0")</f>
        <v>82</v>
      </c>
      <c r="J129" s="47">
        <f>J128+0.1</f>
        <v>25.910000000000135</v>
      </c>
      <c r="K129" s="49">
        <f>IF(J129&gt;0,INT(11580000*EXP(-0.56476*(J129-0.2))+76.46),"0")</f>
        <v>82</v>
      </c>
      <c r="L129" s="47">
        <f>L128+0.1</f>
        <v>25.920000000000137</v>
      </c>
      <c r="M129" s="49">
        <f>IF(L129&gt;0,INT(11580000*EXP(-0.56476*(L129-0.2))+76.46),"0")</f>
        <v>82</v>
      </c>
      <c r="N129" s="47">
        <f>N128+0.1</f>
        <v>25.93000000000014</v>
      </c>
      <c r="O129" s="49">
        <f>IF(N129&gt;0,INT(11580000*EXP(-0.56476*(N129-0.2))+76.46),"0")</f>
        <v>82</v>
      </c>
      <c r="P129" s="47">
        <f>P128+0.1</f>
        <v>25.94000000000014</v>
      </c>
      <c r="Q129" s="49">
        <f>IF(P129&gt;0,INT(11580000*EXP(-0.56476*(P129-0.2))+76.46),"0")</f>
        <v>82</v>
      </c>
      <c r="R129" s="47">
        <f>R128+0.1</f>
        <v>25.950000000000138</v>
      </c>
      <c r="S129" s="49">
        <f>IF(R129&gt;0,INT(11580000*EXP(-0.56476*(R129-0.2))+76.46),"0")</f>
        <v>82</v>
      </c>
      <c r="T129" s="47">
        <f>T128+0.1</f>
        <v>25.96000000000014</v>
      </c>
      <c r="U129" s="49">
        <f>IF(T129&gt;0,INT(11580000*EXP(-0.56476*(T129-0.2))+76.46),"0")</f>
        <v>82</v>
      </c>
      <c r="V129" s="47">
        <f>V128+0.1</f>
        <v>25.970000000000137</v>
      </c>
      <c r="W129" s="49">
        <f>IF(V129&gt;0,INT(11580000*EXP(-0.56476*(V129-0.2))+76.46),"0")</f>
        <v>81</v>
      </c>
      <c r="X129" s="47">
        <f>X128+0.1</f>
        <v>25.98000000000014</v>
      </c>
      <c r="Y129" s="49">
        <f>IF(X129&gt;0,INT(11580000*EXP(-0.56476*(X129-0.2))+76.46),"0")</f>
        <v>81</v>
      </c>
      <c r="Z129" s="47">
        <f>Z128+0.1</f>
        <v>25.990000000000137</v>
      </c>
      <c r="AA129" s="50">
        <f>IF(Z129&gt;0,INT(11580000*EXP(-0.56476*(Z129-0.2))+76.46),"0")</f>
        <v>81</v>
      </c>
    </row>
    <row r="130">
      <c r="A130" s="102">
        <v>27.8</v>
      </c>
      <c r="B130" s="102">
        <v>26.9</v>
      </c>
      <c r="C130" s="102">
        <v>26.6</v>
      </c>
      <c r="D130" s="102">
        <v>26.5</v>
      </c>
      <c r="E130" s="102">
        <v>27.4</v>
      </c>
      <c r="F130" s="102">
        <v>26.3</v>
      </c>
      <c r="G130" s="102">
        <v>26.3</v>
      </c>
      <c r="H130" s="102">
        <v>26</v>
      </c>
      <c r="I130" s="48">
        <f>IF(H130&gt;0,INT(11580000*EXP(-0.56476*(H130-0.2))+76.46),"0")</f>
        <v>81</v>
      </c>
      <c r="J130" s="47">
        <f>J129+0.1</f>
        <v>26.010000000000137</v>
      </c>
      <c r="K130" s="49">
        <f>IF(J130&gt;0,INT(11580000*EXP(-0.56476*(J130-0.2))+76.46),"0")</f>
        <v>81</v>
      </c>
      <c r="L130" s="47">
        <f>L129+0.1</f>
        <v>26.020000000000138</v>
      </c>
      <c r="M130" s="49">
        <f>IF(L130&gt;0,INT(11580000*EXP(-0.56476*(L130-0.2))+76.46),"0")</f>
        <v>81</v>
      </c>
      <c r="N130" s="47">
        <f>N129+0.1</f>
        <v>26.03000000000014</v>
      </c>
      <c r="O130" s="49">
        <f>IF(N130&gt;0,INT(11580000*EXP(-0.56476*(N130-0.2))+76.46),"0")</f>
        <v>81</v>
      </c>
      <c r="P130" s="47">
        <f>P129+0.1</f>
        <v>26.04000000000014</v>
      </c>
      <c r="Q130" s="49">
        <f>IF(P130&gt;0,INT(11580000*EXP(-0.56476*(P130-0.2))+76.46),"0")</f>
        <v>81</v>
      </c>
      <c r="R130" s="47">
        <f>R129+0.1</f>
        <v>26.05000000000014</v>
      </c>
      <c r="S130" s="49">
        <f>IF(R130&gt;0,INT(11580000*EXP(-0.56476*(R130-0.2))+76.46),"0")</f>
        <v>81</v>
      </c>
      <c r="T130" s="47">
        <f>T129+0.1</f>
        <v>26.06000000000014</v>
      </c>
      <c r="U130" s="49">
        <f>IF(T130&gt;0,INT(11580000*EXP(-0.56476*(T130-0.2))+76.46),"0")</f>
        <v>81</v>
      </c>
      <c r="V130" s="47">
        <f>V129+0.1</f>
        <v>26.07000000000014</v>
      </c>
      <c r="W130" s="49">
        <f>IF(V130&gt;0,INT(11580000*EXP(-0.56476*(V130-0.2))+76.46),"0")</f>
        <v>81</v>
      </c>
      <c r="X130" s="47">
        <f>X129+0.1</f>
        <v>26.08000000000014</v>
      </c>
      <c r="Y130" s="49">
        <f>IF(X130&gt;0,INT(11580000*EXP(-0.56476*(X130-0.2))+76.46),"0")</f>
        <v>81</v>
      </c>
      <c r="Z130" s="47">
        <f>Z129+0.1</f>
        <v>26.09000000000014</v>
      </c>
      <c r="AA130" s="50">
        <f>IF(Z130&gt;0,INT(11580000*EXP(-0.56476*(Z130-0.2))+76.46),"0")</f>
        <v>81</v>
      </c>
    </row>
    <row r="131">
      <c r="A131" s="102">
        <v>27.9</v>
      </c>
      <c r="B131" s="102">
        <v>27</v>
      </c>
      <c r="C131" s="102">
        <v>26.7</v>
      </c>
      <c r="D131" s="102">
        <v>26.6</v>
      </c>
      <c r="E131" s="102">
        <v>27.5</v>
      </c>
      <c r="F131" s="102">
        <v>26.4</v>
      </c>
      <c r="G131" s="102">
        <v>26.4</v>
      </c>
      <c r="H131" s="102">
        <v>26.1</v>
      </c>
      <c r="I131" s="48">
        <f>IF(H131&gt;0,INT(11580000*EXP(-0.56476*(H131-0.2))+76.46),"0")</f>
        <v>81</v>
      </c>
      <c r="J131" s="47">
        <f>J130+0.1</f>
        <v>26.110000000000138</v>
      </c>
      <c r="K131" s="49">
        <f>IF(J131&gt;0,INT(11580000*EXP(-0.56476*(J131-0.2))+76.46),"0")</f>
        <v>81</v>
      </c>
      <c r="L131" s="47">
        <f>L130+0.1</f>
        <v>26.12000000000014</v>
      </c>
      <c r="M131" s="49">
        <f>IF(L131&gt;0,INT(11580000*EXP(-0.56476*(L131-0.2))+76.46),"0")</f>
        <v>81</v>
      </c>
      <c r="N131" s="47">
        <f>N130+0.1</f>
        <v>26.13000000000014</v>
      </c>
      <c r="O131" s="49">
        <f>IF(N131&gt;0,INT(11580000*EXP(-0.56476*(N131-0.2))+76.46),"0")</f>
        <v>81</v>
      </c>
      <c r="P131" s="47">
        <f>P130+0.1</f>
        <v>26.140000000000143</v>
      </c>
      <c r="Q131" s="49">
        <f>IF(P131&gt;0,INT(11580000*EXP(-0.56476*(P131-0.2))+76.46),"0")</f>
        <v>81</v>
      </c>
      <c r="R131" s="47">
        <f>R130+0.1</f>
        <v>26.15000000000014</v>
      </c>
      <c r="S131" s="49">
        <f>IF(R131&gt;0,INT(11580000*EXP(-0.56476*(R131-0.2))+76.46),"0")</f>
        <v>81</v>
      </c>
      <c r="T131" s="47">
        <f>T130+0.1</f>
        <v>26.160000000000142</v>
      </c>
      <c r="U131" s="49">
        <f>IF(T131&gt;0,INT(11580000*EXP(-0.56476*(T131-0.2))+76.46),"0")</f>
        <v>81</v>
      </c>
      <c r="V131" s="47">
        <f>V130+0.1</f>
        <v>26.17000000000014</v>
      </c>
      <c r="W131" s="49">
        <f>IF(V131&gt;0,INT(11580000*EXP(-0.56476*(V131-0.2))+76.46),"0")</f>
        <v>81</v>
      </c>
      <c r="X131" s="47">
        <f>X130+0.1</f>
        <v>26.180000000000142</v>
      </c>
      <c r="Y131" s="49">
        <f>IF(X131&gt;0,INT(11580000*EXP(-0.56476*(X131-0.2))+76.46),"0")</f>
        <v>81</v>
      </c>
      <c r="Z131" s="47">
        <f>Z130+0.1</f>
        <v>26.19000000000014</v>
      </c>
      <c r="AA131" s="50">
        <f>IF(Z131&gt;0,INT(11580000*EXP(-0.56476*(Z131-0.2))+76.46),"0")</f>
        <v>81</v>
      </c>
    </row>
    <row r="132">
      <c r="A132" s="102">
        <v>28</v>
      </c>
      <c r="B132" s="102">
        <v>27.1</v>
      </c>
      <c r="C132" s="102">
        <v>26.8</v>
      </c>
      <c r="D132" s="102">
        <v>26.7</v>
      </c>
      <c r="E132" s="102">
        <v>27.6</v>
      </c>
      <c r="F132" s="102">
        <v>26.5</v>
      </c>
      <c r="G132" s="102">
        <v>26.5</v>
      </c>
      <c r="H132" s="102">
        <v>26.2</v>
      </c>
      <c r="I132" s="48">
        <f>IF(H132&gt;0,INT(11580000*EXP(-0.56476*(H132-0.2))+76.46),"0")</f>
        <v>81</v>
      </c>
      <c r="J132" s="47">
        <f>J131+0.1</f>
        <v>26.21000000000014</v>
      </c>
      <c r="K132" s="49">
        <f>IF(J132&gt;0,INT(11580000*EXP(-0.56476*(J132-0.2))+76.46),"0")</f>
        <v>81</v>
      </c>
      <c r="L132" s="47">
        <f>L131+0.1</f>
        <v>26.22000000000014</v>
      </c>
      <c r="M132" s="49">
        <f>IF(L132&gt;0,INT(11580000*EXP(-0.56476*(L132-0.2))+76.46),"0")</f>
        <v>81</v>
      </c>
      <c r="N132" s="47">
        <f>N131+0.1</f>
        <v>26.230000000000143</v>
      </c>
      <c r="O132" s="49">
        <f>IF(N132&gt;0,INT(11580000*EXP(-0.56476*(N132-0.2))+76.46),"0")</f>
        <v>81</v>
      </c>
      <c r="P132" s="47">
        <f>P131+0.1</f>
        <v>26.240000000000144</v>
      </c>
      <c r="Q132" s="49">
        <f>IF(P132&gt;0,INT(11580000*EXP(-0.56476*(P132-0.2))+76.46),"0")</f>
        <v>81</v>
      </c>
      <c r="R132" s="47">
        <f>R131+0.1</f>
        <v>26.250000000000142</v>
      </c>
      <c r="S132" s="49">
        <f>IF(R132&gt;0,INT(11580000*EXP(-0.56476*(R132-0.2))+76.46),"0")</f>
        <v>81</v>
      </c>
      <c r="T132" s="47">
        <f>T131+0.1</f>
        <v>26.260000000000144</v>
      </c>
      <c r="U132" s="49">
        <f>IF(T132&gt;0,INT(11580000*EXP(-0.56476*(T132-0.2))+76.46),"0")</f>
        <v>81</v>
      </c>
      <c r="V132" s="47">
        <f>V131+0.1</f>
        <v>26.27000000000014</v>
      </c>
      <c r="W132" s="49">
        <f>IF(V132&gt;0,INT(11580000*EXP(-0.56476*(V132-0.2))+76.46),"0")</f>
        <v>81</v>
      </c>
      <c r="X132" s="47">
        <f>X131+0.1</f>
        <v>26.280000000000143</v>
      </c>
      <c r="Y132" s="49">
        <f>IF(X132&gt;0,INT(11580000*EXP(-0.56476*(X132-0.2))+76.46),"0")</f>
        <v>81</v>
      </c>
      <c r="Z132" s="47">
        <f>Z131+0.1</f>
        <v>26.29000000000014</v>
      </c>
      <c r="AA132" s="50">
        <f>IF(Z132&gt;0,INT(11580000*EXP(-0.56476*(Z132-0.2))+76.46),"0")</f>
        <v>81</v>
      </c>
    </row>
    <row r="133">
      <c r="A133" s="102">
        <v>28.1</v>
      </c>
      <c r="B133" s="102">
        <v>27.2</v>
      </c>
      <c r="C133" s="102">
        <v>26.9</v>
      </c>
      <c r="D133" s="102">
        <v>26.8</v>
      </c>
      <c r="E133" s="102">
        <v>27.7</v>
      </c>
      <c r="F133" s="102">
        <v>26.6</v>
      </c>
      <c r="G133" s="102">
        <v>26.6</v>
      </c>
      <c r="H133" s="102">
        <v>26.3</v>
      </c>
      <c r="I133" s="48">
        <f>IF(H133&gt;0,INT(11580000*EXP(-0.56476*(H133-0.2))+76.46),"0")</f>
        <v>81</v>
      </c>
      <c r="J133" s="47">
        <f>J132+0.1</f>
        <v>26.31000000000014</v>
      </c>
      <c r="K133" s="49">
        <f>IF(J133&gt;0,INT(11580000*EXP(-0.56476*(J133-0.2))+76.46),"0")</f>
        <v>81</v>
      </c>
      <c r="L133" s="47">
        <f>L132+0.1</f>
        <v>26.320000000000142</v>
      </c>
      <c r="M133" s="49">
        <f>IF(L133&gt;0,INT(11580000*EXP(-0.56476*(L133-0.2))+76.46),"0")</f>
        <v>81</v>
      </c>
      <c r="N133" s="47">
        <f>N132+0.1</f>
        <v>26.330000000000144</v>
      </c>
      <c r="O133" s="49">
        <f>IF(N133&gt;0,INT(11580000*EXP(-0.56476*(N133-0.2))+76.46),"0")</f>
        <v>80</v>
      </c>
      <c r="P133" s="47">
        <f>P132+0.1</f>
        <v>26.340000000000146</v>
      </c>
      <c r="Q133" s="49">
        <f>IF(P133&gt;0,INT(11580000*EXP(-0.56476*(P133-0.2))+76.46),"0")</f>
        <v>80</v>
      </c>
      <c r="R133" s="47">
        <f>R132+0.1</f>
        <v>26.350000000000144</v>
      </c>
      <c r="S133" s="49">
        <f>IF(R133&gt;0,INT(11580000*EXP(-0.56476*(R133-0.2))+76.46),"0")</f>
        <v>80</v>
      </c>
      <c r="T133" s="47">
        <f>T132+0.1</f>
        <v>26.360000000000145</v>
      </c>
      <c r="U133" s="49">
        <f>IF(T133&gt;0,INT(11580000*EXP(-0.56476*(T133-0.2))+76.46),"0")</f>
        <v>80</v>
      </c>
      <c r="V133" s="47">
        <f>V132+0.1</f>
        <v>26.370000000000143</v>
      </c>
      <c r="W133" s="49">
        <f>IF(V133&gt;0,INT(11580000*EXP(-0.56476*(V133-0.2))+76.46),"0")</f>
        <v>80</v>
      </c>
      <c r="X133" s="47">
        <f>X132+0.1</f>
        <v>26.380000000000145</v>
      </c>
      <c r="Y133" s="49">
        <f>IF(X133&gt;0,INT(11580000*EXP(-0.56476*(X133-0.2))+76.46),"0")</f>
        <v>80</v>
      </c>
      <c r="Z133" s="47">
        <f>Z132+0.1</f>
        <v>26.390000000000143</v>
      </c>
      <c r="AA133" s="50">
        <f>IF(Z133&gt;0,INT(11580000*EXP(-0.56476*(Z133-0.2))+76.46),"0")</f>
        <v>80</v>
      </c>
    </row>
    <row r="134">
      <c r="A134" s="102">
        <v>28.2</v>
      </c>
      <c r="B134" s="102">
        <v>27.3</v>
      </c>
      <c r="C134" s="102">
        <v>27</v>
      </c>
      <c r="D134" s="102">
        <v>26.9</v>
      </c>
      <c r="E134" s="102">
        <v>27.8</v>
      </c>
      <c r="F134" s="102">
        <v>26.7</v>
      </c>
      <c r="G134" s="102">
        <v>26.7</v>
      </c>
      <c r="H134" s="102">
        <v>26.4</v>
      </c>
      <c r="I134" s="48">
        <f>IF(H134&gt;0,INT(11580000*EXP(-0.56476*(H134-0.2))+76.46),"0")</f>
        <v>80</v>
      </c>
      <c r="J134" s="47">
        <f>J133+0.1</f>
        <v>26.410000000000142</v>
      </c>
      <c r="K134" s="49">
        <f>IF(J134&gt;0,INT(11580000*EXP(-0.56476*(J134-0.2))+76.46),"0")</f>
        <v>80</v>
      </c>
      <c r="L134" s="47">
        <f>L133+0.1</f>
        <v>26.420000000000144</v>
      </c>
      <c r="M134" s="49">
        <f>IF(L134&gt;0,INT(11580000*EXP(-0.56476*(L134-0.2))+76.46),"0")</f>
        <v>80</v>
      </c>
      <c r="N134" s="47">
        <f>N133+0.1</f>
        <v>26.430000000000145</v>
      </c>
      <c r="O134" s="49">
        <f>IF(N134&gt;0,INT(11580000*EXP(-0.56476*(N134-0.2))+76.46),"0")</f>
        <v>80</v>
      </c>
      <c r="P134" s="47">
        <f>P133+0.1</f>
        <v>26.440000000000147</v>
      </c>
      <c r="Q134" s="49">
        <f>IF(P134&gt;0,INT(11580000*EXP(-0.56476*(P134-0.2))+76.46),"0")</f>
        <v>80</v>
      </c>
      <c r="R134" s="47">
        <f>R133+0.1</f>
        <v>26.450000000000145</v>
      </c>
      <c r="S134" s="49">
        <f>IF(R134&gt;0,INT(11580000*EXP(-0.56476*(R134-0.2))+76.46),"0")</f>
        <v>80</v>
      </c>
      <c r="T134" s="47">
        <f>T133+0.1</f>
        <v>26.460000000000147</v>
      </c>
      <c r="U134" s="49">
        <f>IF(T134&gt;0,INT(11580000*EXP(-0.56476*(T134-0.2))+76.46),"0")</f>
        <v>80</v>
      </c>
      <c r="V134" s="47">
        <f>V133+0.1</f>
        <v>26.470000000000145</v>
      </c>
      <c r="W134" s="49">
        <f>IF(V134&gt;0,INT(11580000*EXP(-0.56476*(V134-0.2))+76.46),"0")</f>
        <v>80</v>
      </c>
      <c r="X134" s="47">
        <f>X133+0.1</f>
        <v>26.480000000000146</v>
      </c>
      <c r="Y134" s="49">
        <f>IF(X134&gt;0,INT(11580000*EXP(-0.56476*(X134-0.2))+76.46),"0")</f>
        <v>80</v>
      </c>
      <c r="Z134" s="47">
        <f>Z133+0.1</f>
        <v>26.490000000000144</v>
      </c>
      <c r="AA134" s="50">
        <f>IF(Z134&gt;0,INT(11580000*EXP(-0.56476*(Z134-0.2))+76.46),"0")</f>
        <v>80</v>
      </c>
    </row>
    <row r="135">
      <c r="A135" s="102">
        <v>28.3</v>
      </c>
      <c r="B135" s="102">
        <v>27.4</v>
      </c>
      <c r="C135" s="102">
        <v>27.1</v>
      </c>
      <c r="D135" s="102">
        <v>27</v>
      </c>
      <c r="E135" s="102">
        <v>27.9</v>
      </c>
      <c r="F135" s="102">
        <v>26.8</v>
      </c>
      <c r="G135" s="102">
        <v>26.8</v>
      </c>
      <c r="H135" s="102">
        <v>26.5</v>
      </c>
      <c r="I135" s="48">
        <f>IF(H135&gt;0,INT(11580000*EXP(-0.56476*(H135-0.2))+76.46),"0")</f>
        <v>80</v>
      </c>
      <c r="J135" s="47">
        <f>J134+0.1</f>
        <v>26.510000000000144</v>
      </c>
      <c r="K135" s="49">
        <f>IF(J135&gt;0,INT(11580000*EXP(-0.56476*(J135-0.2))+76.46),"0")</f>
        <v>80</v>
      </c>
      <c r="L135" s="47">
        <f>L134+0.1</f>
        <v>26.520000000000145</v>
      </c>
      <c r="M135" s="49">
        <f>IF(L135&gt;0,INT(11580000*EXP(-0.56476*(L135-0.2))+76.46),"0")</f>
        <v>80</v>
      </c>
      <c r="N135" s="47">
        <f>N134+0.1</f>
        <v>26.530000000000147</v>
      </c>
      <c r="O135" s="49">
        <f>IF(N135&gt;0,INT(11580000*EXP(-0.56476*(N135-0.2))+76.46),"0")</f>
        <v>80</v>
      </c>
      <c r="P135" s="47">
        <f>P134+0.1</f>
        <v>26.54000000000015</v>
      </c>
      <c r="Q135" s="49">
        <f>IF(P135&gt;0,INT(11580000*EXP(-0.56476*(P135-0.2))+76.46),"0")</f>
        <v>80</v>
      </c>
      <c r="R135" s="47">
        <f>R134+0.1</f>
        <v>26.550000000000146</v>
      </c>
      <c r="S135" s="49">
        <f>IF(R135&gt;0,INT(11580000*EXP(-0.56476*(R135-0.2))+76.46),"0")</f>
        <v>80</v>
      </c>
      <c r="T135" s="47">
        <f>T134+0.1</f>
        <v>26.560000000000148</v>
      </c>
      <c r="U135" s="49">
        <f>IF(T135&gt;0,INT(11580000*EXP(-0.56476*(T135-0.2))+76.46),"0")</f>
        <v>80</v>
      </c>
      <c r="V135" s="47">
        <f>V134+0.1</f>
        <v>26.570000000000146</v>
      </c>
      <c r="W135" s="49">
        <f>IF(V135&gt;0,INT(11580000*EXP(-0.56476*(V135-0.2))+76.46),"0")</f>
        <v>80</v>
      </c>
      <c r="X135" s="47">
        <f>X134+0.1</f>
        <v>26.580000000000148</v>
      </c>
      <c r="Y135" s="49">
        <f>IF(X135&gt;0,INT(11580000*EXP(-0.56476*(X135-0.2))+76.46),"0")</f>
        <v>80</v>
      </c>
      <c r="Z135" s="47">
        <f>Z134+0.1</f>
        <v>26.590000000000146</v>
      </c>
      <c r="AA135" s="50">
        <f>IF(Z135&gt;0,INT(11580000*EXP(-0.56476*(Z135-0.2))+76.46),"0")</f>
        <v>80</v>
      </c>
    </row>
    <row r="136">
      <c r="A136" s="102">
        <v>28.4</v>
      </c>
      <c r="B136" s="102">
        <v>27.5</v>
      </c>
      <c r="C136" s="102">
        <v>27.2</v>
      </c>
      <c r="D136" s="102">
        <v>27.1</v>
      </c>
      <c r="E136" s="102">
        <v>28</v>
      </c>
      <c r="F136" s="102">
        <v>26.9</v>
      </c>
      <c r="G136" s="102">
        <v>26.9</v>
      </c>
      <c r="H136" s="102">
        <v>26.6</v>
      </c>
      <c r="I136" s="48">
        <f>IF(H136&gt;0,INT(11580000*EXP(-0.56476*(H136-0.2))+76.46),"0")</f>
        <v>80</v>
      </c>
      <c r="J136" s="47">
        <f>J135+0.1</f>
        <v>26.610000000000145</v>
      </c>
      <c r="K136" s="49">
        <f>IF(J136&gt;0,INT(11580000*EXP(-0.56476*(J136-0.2))+76.46),"0")</f>
        <v>80</v>
      </c>
      <c r="L136" s="47">
        <f>L135+0.1</f>
        <v>26.620000000000147</v>
      </c>
      <c r="M136" s="49">
        <f>IF(L136&gt;0,INT(11580000*EXP(-0.56476*(L136-0.2))+76.46),"0")</f>
        <v>80</v>
      </c>
      <c r="N136" s="47">
        <f>N135+0.1</f>
        <v>26.630000000000148</v>
      </c>
      <c r="O136" s="49">
        <f>IF(N136&gt;0,INT(11580000*EXP(-0.56476*(N136-0.2))+76.46),"0")</f>
        <v>80</v>
      </c>
      <c r="P136" s="47">
        <f>P135+0.1</f>
        <v>26.64000000000015</v>
      </c>
      <c r="Q136" s="49">
        <f>IF(P136&gt;0,INT(11580000*EXP(-0.56476*(P136-0.2))+76.46),"0")</f>
        <v>80</v>
      </c>
      <c r="R136" s="47">
        <f>R135+0.1</f>
        <v>26.650000000000148</v>
      </c>
      <c r="S136" s="49">
        <f>IF(R136&gt;0,INT(11580000*EXP(-0.56476*(R136-0.2))+76.46),"0")</f>
        <v>80</v>
      </c>
      <c r="T136" s="47">
        <f>T135+0.1</f>
        <v>26.66000000000015</v>
      </c>
      <c r="U136" s="49">
        <f>IF(T136&gt;0,INT(11580000*EXP(-0.56476*(T136-0.2))+76.46),"0")</f>
        <v>80</v>
      </c>
      <c r="V136" s="47">
        <f>V135+0.1</f>
        <v>26.670000000000147</v>
      </c>
      <c r="W136" s="49">
        <f>IF(V136&gt;0,INT(11580000*EXP(-0.56476*(V136-0.2))+76.46),"0")</f>
        <v>80</v>
      </c>
      <c r="X136" s="47">
        <f>X135+0.1</f>
        <v>26.68000000000015</v>
      </c>
      <c r="Y136" s="49">
        <f>IF(X136&gt;0,INT(11580000*EXP(-0.56476*(X136-0.2))+76.46),"0")</f>
        <v>80</v>
      </c>
      <c r="Z136" s="47">
        <f>Z135+0.1</f>
        <v>26.690000000000147</v>
      </c>
      <c r="AA136" s="50">
        <f>IF(Z136&gt;0,INT(11580000*EXP(-0.56476*(Z136-0.2))+76.46),"0")</f>
        <v>80</v>
      </c>
    </row>
    <row r="137">
      <c r="A137" s="102">
        <v>28.5</v>
      </c>
      <c r="B137" s="102">
        <v>27.6</v>
      </c>
      <c r="C137" s="102">
        <v>27.3</v>
      </c>
      <c r="D137" s="102">
        <v>27.2</v>
      </c>
      <c r="E137" s="102">
        <v>28.1</v>
      </c>
      <c r="F137" s="102">
        <v>27</v>
      </c>
      <c r="G137" s="102">
        <v>27</v>
      </c>
      <c r="H137" s="102">
        <v>26.7</v>
      </c>
      <c r="I137" s="48">
        <f>IF(H137&gt;0,INT(11580000*EXP(-0.56476*(H137-0.2))+76.46),"0")</f>
        <v>80</v>
      </c>
      <c r="J137" s="47">
        <f>J136+0.1</f>
        <v>26.710000000000147</v>
      </c>
      <c r="K137" s="49">
        <f>IF(J137&gt;0,INT(11580000*EXP(-0.56476*(J137-0.2))+76.46),"0")</f>
        <v>80</v>
      </c>
      <c r="L137" s="47">
        <f>L136+0.1</f>
        <v>26.720000000000148</v>
      </c>
      <c r="M137" s="49">
        <f>IF(L137&gt;0,INT(11580000*EXP(-0.56476*(L137-0.2))+76.46),"0")</f>
        <v>80</v>
      </c>
      <c r="N137" s="47">
        <f>N136+0.1</f>
        <v>26.73000000000015</v>
      </c>
      <c r="O137" s="49">
        <f>IF(N137&gt;0,INT(11580000*EXP(-0.56476*(N137-0.2))+76.46),"0")</f>
        <v>80</v>
      </c>
      <c r="P137" s="47">
        <f>P136+0.1</f>
        <v>26.74000000000015</v>
      </c>
      <c r="Q137" s="49">
        <f>IF(P137&gt;0,INT(11580000*EXP(-0.56476*(P137-0.2))+76.46),"0")</f>
        <v>80</v>
      </c>
      <c r="R137" s="47">
        <f>R136+0.1</f>
        <v>26.75000000000015</v>
      </c>
      <c r="S137" s="49">
        <f>IF(R137&gt;0,INT(11580000*EXP(-0.56476*(R137-0.2))+76.46),"0")</f>
        <v>80</v>
      </c>
      <c r="T137" s="47">
        <f>T136+0.1</f>
        <v>26.76000000000015</v>
      </c>
      <c r="U137" s="49">
        <f>IF(T137&gt;0,INT(11580000*EXP(-0.56476*(T137-0.2))+76.46),"0")</f>
        <v>80</v>
      </c>
      <c r="V137" s="47">
        <f>V136+0.1</f>
        <v>26.77000000000015</v>
      </c>
      <c r="W137" s="49">
        <f>IF(V137&gt;0,INT(11580000*EXP(-0.56476*(V137-0.2))+76.46),"0")</f>
        <v>79</v>
      </c>
      <c r="X137" s="47">
        <f>X136+0.1</f>
        <v>26.78000000000015</v>
      </c>
      <c r="Y137" s="49">
        <f>IF(X137&gt;0,INT(11580000*EXP(-0.56476*(X137-0.2))+76.46),"0")</f>
        <v>79</v>
      </c>
      <c r="Z137" s="47">
        <f>Z136+0.1</f>
        <v>26.79000000000015</v>
      </c>
      <c r="AA137" s="50">
        <f>IF(Z137&gt;0,INT(11580000*EXP(-0.56476*(Z137-0.2))+76.46),"0")</f>
        <v>79</v>
      </c>
    </row>
    <row r="138">
      <c r="A138" s="102">
        <v>28.6</v>
      </c>
      <c r="B138" s="102">
        <v>27.7</v>
      </c>
      <c r="C138" s="102">
        <v>27.4</v>
      </c>
      <c r="D138" s="102">
        <v>27.3</v>
      </c>
      <c r="E138" s="102">
        <v>28.2</v>
      </c>
      <c r="F138" s="102">
        <v>27.1</v>
      </c>
      <c r="G138" s="102">
        <v>27.1</v>
      </c>
      <c r="H138" s="102">
        <v>26.8</v>
      </c>
      <c r="I138" s="48">
        <f>IF(H138&gt;0,INT(11580000*EXP(-0.56476*(H138-0.2))+76.46),"0")</f>
        <v>79</v>
      </c>
      <c r="J138" s="47">
        <f>J137+0.1</f>
        <v>26.810000000000148</v>
      </c>
      <c r="K138" s="49">
        <f>IF(J138&gt;0,INT(11580000*EXP(-0.56476*(J138-0.2))+76.46),"0")</f>
        <v>79</v>
      </c>
      <c r="L138" s="47">
        <f>L137+0.1</f>
        <v>26.82000000000015</v>
      </c>
      <c r="M138" s="49">
        <f>IF(L138&gt;0,INT(11580000*EXP(-0.56476*(L138-0.2))+76.46),"0")</f>
        <v>79</v>
      </c>
      <c r="N138" s="47">
        <f>N137+0.1</f>
        <v>26.83000000000015</v>
      </c>
      <c r="O138" s="49">
        <f>IF(N138&gt;0,INT(11580000*EXP(-0.56476*(N138-0.2))+76.46),"0")</f>
        <v>79</v>
      </c>
      <c r="P138" s="47">
        <f>P137+0.1</f>
        <v>26.840000000000153</v>
      </c>
      <c r="Q138" s="49">
        <f>IF(P138&gt;0,INT(11580000*EXP(-0.56476*(P138-0.2))+76.46),"0")</f>
        <v>79</v>
      </c>
      <c r="R138" s="47">
        <f>R137+0.1</f>
        <v>26.85000000000015</v>
      </c>
      <c r="S138" s="49">
        <f>IF(R138&gt;0,INT(11580000*EXP(-0.56476*(R138-0.2))+76.46),"0")</f>
        <v>79</v>
      </c>
      <c r="T138" s="47">
        <f>T137+0.1</f>
        <v>26.860000000000152</v>
      </c>
      <c r="U138" s="49">
        <f>IF(T138&gt;0,INT(11580000*EXP(-0.56476*(T138-0.2))+76.46),"0")</f>
        <v>79</v>
      </c>
      <c r="V138" s="47">
        <f>V137+0.1</f>
        <v>26.87000000000015</v>
      </c>
      <c r="W138" s="49">
        <f>IF(V138&gt;0,INT(11580000*EXP(-0.56476*(V138-0.2))+76.46),"0")</f>
        <v>79</v>
      </c>
      <c r="X138" s="47">
        <f>X137+0.1</f>
        <v>26.88000000000015</v>
      </c>
      <c r="Y138" s="49">
        <f>IF(X138&gt;0,INT(11580000*EXP(-0.56476*(X138-0.2))+76.46),"0")</f>
        <v>79</v>
      </c>
      <c r="Z138" s="47">
        <f>Z137+0.1</f>
        <v>26.89000000000015</v>
      </c>
      <c r="AA138" s="50">
        <f>IF(Z138&gt;0,INT(11580000*EXP(-0.56476*(Z138-0.2))+76.46),"0")</f>
        <v>79</v>
      </c>
    </row>
    <row r="139">
      <c r="A139" s="102">
        <v>28.7</v>
      </c>
      <c r="B139" s="102">
        <v>27.8</v>
      </c>
      <c r="C139" s="102">
        <v>27.5</v>
      </c>
      <c r="D139" s="102">
        <v>27.4</v>
      </c>
      <c r="E139" s="102">
        <v>28.3</v>
      </c>
      <c r="F139" s="102">
        <v>27.2</v>
      </c>
      <c r="G139" s="102">
        <v>27.2</v>
      </c>
      <c r="H139" s="102">
        <v>26.9</v>
      </c>
      <c r="I139" s="48">
        <f>IF(H139&gt;0,INT(11580000*EXP(-0.56476*(H139-0.2))+76.46),"0")</f>
        <v>79</v>
      </c>
      <c r="J139" s="47">
        <f>J138+0.1</f>
        <v>26.91000000000015</v>
      </c>
      <c r="K139" s="49">
        <f>IF(J139&gt;0,INT(11580000*EXP(-0.56476*(J139-0.2))+76.46),"0")</f>
        <v>79</v>
      </c>
      <c r="L139" s="47">
        <f>L138+0.1</f>
        <v>26.92000000000015</v>
      </c>
      <c r="M139" s="49">
        <f>IF(L139&gt;0,INT(11580000*EXP(-0.56476*(L139-0.2))+76.46),"0")</f>
        <v>79</v>
      </c>
      <c r="N139" s="47">
        <f>N138+0.1</f>
        <v>26.930000000000152</v>
      </c>
      <c r="O139" s="49">
        <f>IF(N139&gt;0,INT(11580000*EXP(-0.56476*(N139-0.2))+76.46),"0")</f>
        <v>79</v>
      </c>
      <c r="P139" s="47">
        <f>P138+0.1</f>
        <v>26.940000000000154</v>
      </c>
      <c r="Q139" s="49">
        <f>IF(P139&gt;0,INT(11580000*EXP(-0.56476*(P139-0.2))+76.46),"0")</f>
        <v>79</v>
      </c>
      <c r="R139" s="47">
        <f>R138+0.1</f>
        <v>26.950000000000152</v>
      </c>
      <c r="S139" s="49">
        <f>IF(R139&gt;0,INT(11580000*EXP(-0.56476*(R139-0.2))+76.46),"0")</f>
        <v>79</v>
      </c>
      <c r="T139" s="47">
        <f>T138+0.1</f>
        <v>26.960000000000154</v>
      </c>
      <c r="U139" s="49">
        <f>IF(T139&gt;0,INT(11580000*EXP(-0.56476*(T139-0.2))+76.46),"0")</f>
        <v>79</v>
      </c>
      <c r="V139" s="47">
        <f>V138+0.1</f>
        <v>26.97000000000015</v>
      </c>
      <c r="W139" s="49">
        <f>IF(V139&gt;0,INT(11580000*EXP(-0.56476*(V139-0.2))+76.46),"0")</f>
        <v>79</v>
      </c>
      <c r="X139" s="47">
        <f>X138+0.1</f>
        <v>26.980000000000153</v>
      </c>
      <c r="Y139" s="49">
        <f>IF(X139&gt;0,INT(11580000*EXP(-0.56476*(X139-0.2))+76.46),"0")</f>
        <v>79</v>
      </c>
      <c r="Z139" s="47">
        <f>Z138+0.1</f>
        <v>26.99000000000015</v>
      </c>
      <c r="AA139" s="50">
        <f>IF(Z139&gt;0,INT(11580000*EXP(-0.56476*(Z139-0.2))+76.46),"0")</f>
        <v>79</v>
      </c>
    </row>
    <row r="140" ht="18">
      <c r="A140" s="102">
        <v>28.8</v>
      </c>
      <c r="B140" s="102">
        <v>27.9</v>
      </c>
      <c r="C140" s="102">
        <v>27.6</v>
      </c>
      <c r="D140" s="102">
        <v>27.5</v>
      </c>
      <c r="E140" s="102">
        <v>28.4</v>
      </c>
      <c r="F140" s="102">
        <v>27.3</v>
      </c>
      <c r="G140" s="102">
        <v>27.3</v>
      </c>
      <c r="H140" s="102">
        <v>27</v>
      </c>
      <c r="I140" s="53">
        <f>IF(H140&gt;0,INT(11580000*EXP(-0.56476*(H140-0.2))+76.46),"0")</f>
        <v>79</v>
      </c>
      <c r="J140" s="54">
        <f>J139+0.1</f>
        <v>27.01000000000015</v>
      </c>
      <c r="K140" s="55">
        <f>IF(J140&gt;0,INT(11580000*EXP(-0.56476*(J140-0.2))+76.46),"0")</f>
        <v>79</v>
      </c>
      <c r="L140" s="54">
        <f>L139+0.1</f>
        <v>27.020000000000152</v>
      </c>
      <c r="M140" s="55">
        <f>IF(L140&gt;0,INT(11580000*EXP(-0.56476*(L140-0.2))+76.46),"0")</f>
        <v>79</v>
      </c>
      <c r="N140" s="54">
        <f>N139+0.1</f>
        <v>27.030000000000154</v>
      </c>
      <c r="O140" s="55">
        <f>IF(N140&gt;0,INT(11580000*EXP(-0.56476*(N140-0.2))+76.46),"0")</f>
        <v>79</v>
      </c>
      <c r="P140" s="54">
        <f>P139+0.1</f>
        <v>27.040000000000155</v>
      </c>
      <c r="Q140" s="55">
        <f>IF(P140&gt;0,INT(11580000*EXP(-0.56476*(P140-0.2))+76.46),"0")</f>
        <v>79</v>
      </c>
      <c r="R140" s="54">
        <f>R139+0.1</f>
        <v>27.050000000000153</v>
      </c>
      <c r="S140" s="55">
        <f>IF(R140&gt;0,INT(11580000*EXP(-0.56476*(R140-0.2))+76.46),"0")</f>
        <v>79</v>
      </c>
      <c r="T140" s="54">
        <f>T139+0.1</f>
        <v>27.060000000000155</v>
      </c>
      <c r="U140" s="55">
        <f>IF(T140&gt;0,INT(11580000*EXP(-0.56476*(T140-0.2))+76.46),"0")</f>
        <v>79</v>
      </c>
      <c r="V140" s="54">
        <f>V139+0.1</f>
        <v>27.070000000000153</v>
      </c>
      <c r="W140" s="55">
        <f>IF(V140&gt;0,INT(11580000*EXP(-0.56476*(V140-0.2))+76.46),"0")</f>
        <v>79</v>
      </c>
      <c r="X140" s="54">
        <f>X139+0.1</f>
        <v>27.080000000000155</v>
      </c>
      <c r="Y140" s="55">
        <f>IF(X140&gt;0,INT(11580000*EXP(-0.56476*(X140-0.2))+76.46),"0")</f>
        <v>79</v>
      </c>
      <c r="Z140" s="54">
        <f>Z139+0.1</f>
        <v>27.090000000000153</v>
      </c>
      <c r="AA140" s="56">
        <f>IF(Z140&gt;0,INT(11580000*EXP(-0.56476*(Z140-0.2))+76.46),"0")</f>
        <v>79</v>
      </c>
    </row>
  </sheetData>
  <mergeCells count="12">
    <mergeCell ref="Q1:AA1"/>
    <mergeCell ref="Q2:AA2"/>
    <mergeCell ref="A3:D3"/>
    <mergeCell ref="Q3:AA3"/>
    <mergeCell ref="U4:AA4"/>
    <mergeCell ref="A6:AA6"/>
    <mergeCell ref="A7:AA7"/>
    <mergeCell ref="AC7:AO7"/>
    <mergeCell ref="A8:AA8"/>
    <mergeCell ref="A10:D10"/>
    <mergeCell ref="E10:H10"/>
    <mergeCell ref="I10:AA10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Дев.мл.гр.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2023-05-15T08:44:35Z</dcterms:modified>
</cp:coreProperties>
</file>